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<sst xmlns="http://schemas.openxmlformats.org/spreadsheetml/2006/main" count="141" uniqueCount="120">
  <si>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</si>
  <si>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</si>
  <si>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</si>
  <si>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</si>
  <si>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</si>
  <si>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</si>
  <si>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</si>
  <si>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</si>
  <si>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</si>
  <si>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</si>
  <si>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</si>
  <si>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</si>
  <si>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</si>
  <si>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</si>
  <si>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</si>
  <si>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</si>
  <si>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</si>
  <si>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</si>
  <si>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</si>
  <si>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</si>
  <si>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</si>
  <si>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</si>
  <si>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</si>
  <si>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</si>
  <si>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</si>
  <si>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</si>
  <si>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</si>
  <si>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</si>
  <si>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</si>
  <si>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</si>
  <si>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</si>
  <si>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</si>
  <si>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</si>
  <si>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</si>
  <si>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</si>
  <si>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</si>
  <si>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</si>
  <si>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</si>
  <si>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</si>
  <si>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</si>
  <si>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</si>
  <si>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</si>
  <si>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</si>
  <si>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</si>
  <si>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</si>
  <si>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</si>
  <si>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</si>
  <si>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</si>
  <si>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</si>
  <si>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</si>
  <si>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</si>
  <si>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</si>
  <si>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</si>
  <si>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</si>
  <si>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</si>
  <si>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</si>
  <si>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</si>
  <si>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</si>
  <si>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</si>
  <si>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</si>
  <si>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</si>
  <si>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</si>
  <si>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</si>
  <si>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</si>
  <si>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</si>
  <si>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</si>
  <si>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</si>
  <si>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</si>
  <si>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</si>
  <si>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</si>
  <si>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</si>
  <si>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</si>
  <si>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</si>
  <si>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</si>
  <si>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</si>
  <si>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</si>
  <si>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</si>
  <si>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</si>
  <si>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</si>
  <si>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</si>
  <si>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</si>
  <si>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</si>
  <si>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</si>
  <si>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</si>
  <si>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</si>
  <si>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</si>
  <si>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</si>
  <si>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</si>
  <si>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</si>
  <si>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</si>
  <si>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</si>
  <si>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</si>
  <si>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</si>
  <si>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</si>
  <si>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</si>
  <si>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</si>
  <si>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</si>
  <si>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</si>
  <si>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</si>
  <si>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</si>
  <si>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</si>
  <si>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</si>
  <si>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</si>
  <si>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</si>
  <si>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</si>
  <si>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</si>
  <si>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</si>
  <si>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</si>
  <si>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</si>
  <si>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>Г.Д.Самулина</t>
  </si>
  <si>
    <t xml:space="preserve"> </t>
  </si>
  <si>
    <t>С.А.Королёв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</si>
  <si>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февраля_  2015 года</t>
    </r>
    <r>
      <rPr>
        <sz val="10"/>
        <rFont val="Times New Roman CYR"/>
        <family val="1"/>
      </rPr>
      <t xml:space="preserve"> </t>
    </r>
  </si>
  <si>
    <t>на 01.01.15 (начало года)</t>
  </si>
  <si>
    <t>на 01.02.15 (текущая дата)</t>
  </si>
  <si>
    <t>Изменение  с 01.01.15 по 01.02.15</t>
  </si>
  <si>
    <t>на 01.01.15</t>
  </si>
  <si>
    <t>на 01.02.2015</t>
  </si>
  <si>
    <t>Изменение  с 01.01.15 по 01.02.2015</t>
  </si>
  <si>
    <t xml:space="preserve">  КРЕДИТОРСКАЯ ЗАДОЛЖЕННОСТЬ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</si>
</sst>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B5" sqref="B5:F5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4" t="s">
        <v>0</v>
      </c>
      <c r="B1" s="64"/>
      <c r="C1" s="64"/>
      <c r="D1" s="64"/>
      <c r="E1" s="64"/>
      <c r="F1" s="64"/>
    </row>
    <row r="2" spans="2:6" ht="12.75">
      <c r="B2" s="65" t="s">
        <v>47</v>
      </c>
      <c r="C2" s="65"/>
      <c r="D2" s="65"/>
      <c r="E2" s="65"/>
      <c r="F2" s="65"/>
    </row>
    <row r="3" spans="2:6" ht="12.75">
      <c r="B3" s="70" t="s">
        <v>108</v>
      </c>
      <c r="C3" s="70"/>
      <c r="D3" s="70"/>
      <c r="E3" s="70"/>
      <c r="F3" s="70"/>
    </row>
    <row r="4" spans="1:6" ht="12.75">
      <c r="A4" s="66" t="s">
        <v>112</v>
      </c>
      <c r="B4" s="67"/>
      <c r="C4" s="66"/>
      <c r="D4" s="66"/>
      <c r="E4" s="66"/>
      <c r="F4" s="68"/>
    </row>
    <row r="5" spans="2:6" ht="12.75">
      <c r="B5" s="69" t="s">
        <v>119</v>
      </c>
      <c r="C5" s="69"/>
      <c r="D5" s="69"/>
      <c r="E5" s="69"/>
      <c r="F5" s="69"/>
    </row>
    <row r="6" ht="12.75">
      <c r="F6" s="3" t="s">
        <v>1</v>
      </c>
    </row>
    <row r="7" spans="1:6" ht="60" customHeight="1">
      <c r="A7" s="4" t="s">
        <v>2</v>
      </c>
      <c r="B7" s="4" t="s">
        <v>3</v>
      </c>
      <c r="C7" s="4" t="s">
        <v>113</v>
      </c>
      <c r="D7" s="23" t="s">
        <v>114</v>
      </c>
      <c r="E7" s="4" t="s">
        <v>115</v>
      </c>
      <c r="F7" s="4" t="s">
        <v>4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5</v>
      </c>
      <c r="F8" s="5">
        <v>6</v>
      </c>
    </row>
    <row r="9" spans="1:9" s="10" customFormat="1" ht="18.75" customHeight="1">
      <c r="A9" s="32"/>
      <c r="B9" s="33" t="s">
        <v>6</v>
      </c>
      <c r="C9" s="61">
        <f>C26+C32</f>
        <v>240734.21</v>
      </c>
      <c r="D9" s="61">
        <f>D11+D12+D20+D21+D22+D26+D31+D32+D38+D39+D40+D43+D44+D45+D48+D49+D50+D54+D55</f>
        <v>0</v>
      </c>
      <c r="E9" s="61">
        <f>E26+E32</f>
        <v>-240734.21</v>
      </c>
      <c r="F9" s="34"/>
      <c r="G9" s="7"/>
      <c r="H9" s="8"/>
      <c r="I9" s="9"/>
    </row>
    <row r="10" spans="1:8" s="6" customFormat="1" ht="12.75">
      <c r="A10" s="35"/>
      <c r="B10" s="33" t="s">
        <v>7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8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9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10</v>
      </c>
      <c r="B13" s="40" t="s">
        <v>54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55</v>
      </c>
      <c r="B14" s="43" t="s">
        <v>11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56</v>
      </c>
      <c r="B15" s="43" t="s">
        <v>13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57</v>
      </c>
      <c r="B16" s="43" t="s">
        <v>14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58</v>
      </c>
      <c r="B17" s="43" t="s">
        <v>61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59</v>
      </c>
      <c r="B18" s="43" t="s">
        <v>62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12</v>
      </c>
      <c r="B19" s="40" t="s">
        <v>60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15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16</v>
      </c>
      <c r="C21" s="56"/>
      <c r="D21" s="56"/>
      <c r="E21" s="56">
        <f t="shared" si="0"/>
        <v>0</v>
      </c>
      <c r="F21" s="45"/>
      <c r="H21" s="8"/>
    </row>
    <row r="22" spans="1:8" s="12" customFormat="1" ht="12.75">
      <c r="A22" s="37">
        <v>222</v>
      </c>
      <c r="B22" s="44" t="s">
        <v>17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18</v>
      </c>
      <c r="B23" s="40" t="s">
        <v>63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19</v>
      </c>
      <c r="B24" s="40" t="s">
        <v>64</v>
      </c>
      <c r="C24" s="58"/>
      <c r="D24" s="59"/>
      <c r="E24" s="59">
        <f t="shared" si="0"/>
        <v>0</v>
      </c>
      <c r="F24" s="41"/>
      <c r="H24" s="8"/>
    </row>
    <row r="25" spans="1:8" ht="70.5" customHeight="1">
      <c r="A25" s="46">
        <v>222.3</v>
      </c>
      <c r="B25" s="40" t="s">
        <v>65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20</v>
      </c>
      <c r="C26" s="61">
        <f>C27+C30</f>
        <v>228395.27</v>
      </c>
      <c r="D26" s="61">
        <f>D27+D30</f>
        <v>0</v>
      </c>
      <c r="E26" s="61">
        <f t="shared" si="0"/>
        <v>-228395.27</v>
      </c>
      <c r="F26" s="38"/>
      <c r="H26" s="8"/>
    </row>
    <row r="27" spans="1:8" s="17" customFormat="1" ht="33.75">
      <c r="A27" s="46" t="s">
        <v>21</v>
      </c>
      <c r="B27" s="47" t="s">
        <v>66</v>
      </c>
      <c r="C27" s="62">
        <v>228395.27</v>
      </c>
      <c r="D27" s="62"/>
      <c r="E27" s="60">
        <f t="shared" si="0"/>
        <v>-228395.27</v>
      </c>
      <c r="F27" s="48"/>
      <c r="H27" s="8"/>
    </row>
    <row r="28" spans="1:8" s="17" customFormat="1" ht="12.75">
      <c r="A28" s="46" t="s">
        <v>67</v>
      </c>
      <c r="B28" s="49" t="s">
        <v>69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68</v>
      </c>
      <c r="B29" s="49" t="s">
        <v>70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71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22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48</v>
      </c>
      <c r="C32" s="61">
        <f>C33+C34+C35+C36+C37</f>
        <v>12338.94</v>
      </c>
      <c r="D32" s="61">
        <f>D33+D34+D35+D36+D37</f>
        <v>0</v>
      </c>
      <c r="E32" s="61">
        <f t="shared" si="0"/>
        <v>-12338.94</v>
      </c>
      <c r="F32" s="38"/>
      <c r="H32" s="8"/>
      <c r="I32" s="18"/>
    </row>
    <row r="33" spans="1:8" s="17" customFormat="1" ht="21.75" customHeight="1">
      <c r="A33" s="42" t="s">
        <v>23</v>
      </c>
      <c r="B33" s="49" t="s">
        <v>24</v>
      </c>
      <c r="C33" s="58"/>
      <c r="D33" s="58"/>
      <c r="E33" s="59">
        <f t="shared" si="0"/>
        <v>0</v>
      </c>
      <c r="F33" s="48"/>
      <c r="H33" s="8"/>
    </row>
    <row r="34" spans="1:8" s="17" customFormat="1" ht="23.25" customHeight="1">
      <c r="A34" s="42" t="s">
        <v>25</v>
      </c>
      <c r="B34" s="49" t="s">
        <v>72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74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75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73</v>
      </c>
      <c r="C37" s="62">
        <v>12338.94</v>
      </c>
      <c r="D37" s="62"/>
      <c r="E37" s="60">
        <f t="shared" si="0"/>
        <v>-12338.94</v>
      </c>
      <c r="F37" s="48"/>
      <c r="H37" s="8"/>
    </row>
    <row r="38" spans="1:8" s="12" customFormat="1" ht="25.5" customHeight="1">
      <c r="A38" s="37">
        <v>226</v>
      </c>
      <c r="B38" s="44" t="s">
        <v>49</v>
      </c>
      <c r="C38" s="56"/>
      <c r="D38" s="56"/>
      <c r="E38" s="56">
        <f t="shared" si="0"/>
        <v>0</v>
      </c>
      <c r="F38" s="38"/>
      <c r="H38" s="8"/>
    </row>
    <row r="39" spans="1:8" s="12" customFormat="1" ht="12.75">
      <c r="A39" s="37">
        <v>231</v>
      </c>
      <c r="B39" s="44" t="s">
        <v>50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51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52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53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26</v>
      </c>
      <c r="C43" s="56"/>
      <c r="D43" s="56"/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27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28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29</v>
      </c>
      <c r="B46" s="47" t="s">
        <v>76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102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30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31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32</v>
      </c>
      <c r="C50" s="56">
        <f>C51+C52+C53</f>
        <v>0</v>
      </c>
      <c r="D50" s="56">
        <f>D51+D52+D53</f>
        <v>0</v>
      </c>
      <c r="E50" s="56">
        <f t="shared" si="2"/>
        <v>0</v>
      </c>
      <c r="F50" s="38"/>
      <c r="H50" s="8"/>
      <c r="I50" s="19"/>
    </row>
    <row r="51" spans="1:8" ht="12.75">
      <c r="A51" s="42" t="s">
        <v>33</v>
      </c>
      <c r="B51" s="47" t="s">
        <v>78</v>
      </c>
      <c r="C51" s="58"/>
      <c r="D51" s="58"/>
      <c r="E51" s="59">
        <f t="shared" si="2"/>
        <v>0</v>
      </c>
      <c r="F51" s="41"/>
      <c r="H51" s="8"/>
    </row>
    <row r="52" spans="1:8" ht="15.75" customHeight="1">
      <c r="A52" s="42" t="s">
        <v>34</v>
      </c>
      <c r="B52" s="47" t="s">
        <v>77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35</v>
      </c>
      <c r="B53" s="47" t="s">
        <v>103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36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37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38</v>
      </c>
      <c r="B56" s="47" t="s">
        <v>79</v>
      </c>
      <c r="C56" s="58">
        <v>0</v>
      </c>
      <c r="D56" s="58">
        <f>SUM(D57:D63)</f>
        <v>0</v>
      </c>
      <c r="E56" s="59">
        <v>0</v>
      </c>
      <c r="F56" s="41"/>
      <c r="H56" s="8"/>
    </row>
    <row r="57" spans="1:8" ht="12.75">
      <c r="A57" s="42" t="s">
        <v>80</v>
      </c>
      <c r="B57" s="50" t="s">
        <v>86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81</v>
      </c>
      <c r="B58" s="49" t="s">
        <v>39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82</v>
      </c>
      <c r="B59" s="49" t="s">
        <v>40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83</v>
      </c>
      <c r="B60" s="49" t="s">
        <v>105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84</v>
      </c>
      <c r="B61" s="49" t="s">
        <v>87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85</v>
      </c>
      <c r="B62" s="49" t="s">
        <v>41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104</v>
      </c>
      <c r="B63" s="49" t="s">
        <v>88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42</v>
      </c>
      <c r="B65" s="63" t="s">
        <v>43</v>
      </c>
      <c r="C65" s="63"/>
      <c r="D65" s="63"/>
      <c r="E65" s="63"/>
    </row>
    <row r="66" spans="1:5" ht="36" customHeight="1">
      <c r="A66" s="22">
        <v>2</v>
      </c>
      <c r="B66" s="63" t="s">
        <v>44</v>
      </c>
      <c r="C66" s="63"/>
      <c r="D66" s="63"/>
      <c r="E66" s="63"/>
    </row>
    <row r="67" spans="1:2" ht="15" customHeight="1">
      <c r="A67" s="22">
        <v>3</v>
      </c>
      <c r="B67" s="1" t="s">
        <v>45</v>
      </c>
    </row>
    <row r="70" spans="1:3" ht="12.75">
      <c r="A70" s="1" t="s">
        <v>106</v>
      </c>
      <c r="C70" s="1" t="s">
        <v>111</v>
      </c>
    </row>
    <row r="72" spans="1:3" ht="12.75">
      <c r="A72" s="1" t="s">
        <v>46</v>
      </c>
      <c r="C72" s="1" t="s">
        <v>109</v>
      </c>
    </row>
    <row r="73" ht="12.75">
      <c r="A73" s="1" t="s">
        <v>100</v>
      </c>
    </row>
    <row r="74" spans="1:3" ht="12.75">
      <c r="A74" s="1" t="s">
        <v>101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10" sqref="D10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2" t="s">
        <v>96</v>
      </c>
      <c r="B1" s="72"/>
      <c r="C1" s="72"/>
      <c r="D1" s="72"/>
      <c r="E1" s="72"/>
      <c r="F1" s="72"/>
    </row>
    <row r="2" ht="25.5">
      <c r="F2" s="24" t="s">
        <v>89</v>
      </c>
    </row>
    <row r="4" spans="1:6" ht="30" customHeight="1">
      <c r="A4" s="71" t="s">
        <v>95</v>
      </c>
      <c r="B4" s="71"/>
      <c r="C4" s="71"/>
      <c r="D4" s="71"/>
      <c r="E4" s="71"/>
      <c r="F4" s="71"/>
    </row>
    <row r="5" ht="12.75">
      <c r="F5" s="1" t="s">
        <v>90</v>
      </c>
    </row>
    <row r="6" spans="1:6" ht="63" customHeight="1">
      <c r="A6" s="4" t="s">
        <v>91</v>
      </c>
      <c r="B6" s="4" t="s">
        <v>92</v>
      </c>
      <c r="C6" s="4" t="s">
        <v>116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5">
        <v>1</v>
      </c>
      <c r="B8" s="5"/>
      <c r="C8" s="51"/>
      <c r="D8" s="51"/>
      <c r="E8" s="52">
        <f aca="true" t="shared" si="0" ref="E8:E22">D8-C8</f>
        <v>0</v>
      </c>
      <c r="F8" s="5"/>
    </row>
    <row r="9" spans="1:6" ht="12.75">
      <c r="A9" s="25">
        <v>2</v>
      </c>
      <c r="B9" s="26"/>
      <c r="C9" s="52"/>
      <c r="D9" s="52"/>
      <c r="E9" s="52">
        <f t="shared" si="0"/>
        <v>0</v>
      </c>
      <c r="F9" s="26"/>
    </row>
    <row r="10" spans="1:6" ht="12.75">
      <c r="A10" s="25">
        <v>3</v>
      </c>
      <c r="B10" s="26"/>
      <c r="C10" s="52"/>
      <c r="D10" s="52"/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52"/>
      <c r="E11" s="52">
        <f t="shared" si="0"/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97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4" ht="24" customHeight="1"/>
    <row r="27" spans="1:3" ht="12.75">
      <c r="A27" s="1" t="s">
        <v>106</v>
      </c>
      <c r="C27" s="1" t="s">
        <v>111</v>
      </c>
    </row>
    <row r="29" spans="1:3" ht="12.75">
      <c r="A29" s="1" t="s">
        <v>46</v>
      </c>
      <c r="C29" s="1" t="s">
        <v>109</v>
      </c>
    </row>
    <row r="30" ht="12.75">
      <c r="A30" s="1" t="s">
        <v>100</v>
      </c>
    </row>
    <row r="31" spans="1:3" ht="12.75">
      <c r="A31" s="1" t="s">
        <v>101</v>
      </c>
      <c r="C31" s="1" t="s">
        <v>110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6" sqref="F6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2" t="s">
        <v>98</v>
      </c>
      <c r="B1" s="72"/>
      <c r="C1" s="72"/>
      <c r="D1" s="72"/>
      <c r="E1" s="72"/>
      <c r="F1" s="72"/>
    </row>
    <row r="2" ht="25.5">
      <c r="F2" s="24" t="s">
        <v>94</v>
      </c>
    </row>
    <row r="4" spans="1:6" ht="30" customHeight="1">
      <c r="A4" s="71" t="s">
        <v>99</v>
      </c>
      <c r="B4" s="71"/>
      <c r="C4" s="71"/>
      <c r="D4" s="71"/>
      <c r="E4" s="71"/>
      <c r="F4" s="71"/>
    </row>
    <row r="5" ht="12.75">
      <c r="F5" s="3" t="s">
        <v>90</v>
      </c>
    </row>
    <row r="6" spans="1:6" ht="60.75" customHeight="1">
      <c r="A6" s="4" t="s">
        <v>91</v>
      </c>
      <c r="B6" s="4" t="s">
        <v>92</v>
      </c>
      <c r="C6" s="4" t="s">
        <v>116</v>
      </c>
      <c r="D6" s="4" t="s">
        <v>117</v>
      </c>
      <c r="E6" s="4" t="s">
        <v>118</v>
      </c>
      <c r="F6" s="4" t="s">
        <v>4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5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93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107</v>
      </c>
      <c r="C27" s="1" t="s">
        <v>111</v>
      </c>
    </row>
    <row r="29" spans="1:3" ht="12.75">
      <c r="A29" s="1" t="s">
        <v>46</v>
      </c>
      <c r="C29" s="1" t="s">
        <v>109</v>
      </c>
    </row>
    <row r="30" ht="21" customHeight="1">
      <c r="A30" s="1" t="s">
        <v>100</v>
      </c>
    </row>
    <row r="31" spans="1:3" ht="12.75">
      <c r="A31" s="1" t="s">
        <v>101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2015-02-01T06:44:00Z</cp:lastPrinted>
  <dcterms:created xsi:type="dcterms:W3CDTF">2009-12-11T02:00:46Z</dcterms:created>
  <dcterms:modified xsi:type="dcterms:W3CDTF">2015-02-01T06:44:47Z</dcterms:modified>
  <cp:category/>
  <cp:version/>
  <cp:contentType/>
  <cp:contentStatus/>
</cp:coreProperties>
</file>