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5" windowWidth="15180" windowHeight="8580" activeTab="2"/>
  </bookViews>
  <sheets>
    <sheet name="форма КЗ" sheetId="1" r:id="rId1"/>
    <sheet name="приложение 1 " sheetId="2" r:id="rId2"/>
    <sheet name="приложение 2" sheetId="3" r:id="rId3"/>
  </sheets>
  <definedNames>
    <definedName name="_xlnm.Print_Titles" localSheetId="0">'форма КЗ'!$7:$8</definedName>
    <definedName name="_xlnm.Print_Area" localSheetId="0">'форма КЗ'!$A$1:$F$74</definedName>
  </definedNames>
  <calcPr fullCalcOnLoad="1"/>
</workbook>
</file>

<file path=xl/sharedStrings.xml><?xml version="1.0" encoding="utf-8"?>
<sst xmlns="http://schemas.openxmlformats.org/spreadsheetml/2006/main" count="143" uniqueCount="123">
  <si>
    <t>ВНИМАНИЕ! ВНЕСЕНИЕ ДОПОЛНИТЕЛЬНЫХ ФОРМУЛ, СТРОК И КОЛОНОК НЕ ДОПУСКАЕТСЯ!</t>
  </si>
  <si>
    <t>Код</t>
  </si>
  <si>
    <t xml:space="preserve">Наименование группы, статьи, подстатьи </t>
  </si>
  <si>
    <t>Причины изменения (1,2,3)*</t>
  </si>
  <si>
    <t>5(4-3)</t>
  </si>
  <si>
    <t>КРЕДИТОРСКАЯ ЗАДОЛЖЕННОСТЬ - ВСЕГО</t>
  </si>
  <si>
    <t>в том числе:</t>
  </si>
  <si>
    <t>Заработная плата</t>
  </si>
  <si>
    <t>Прочие выплаты</t>
  </si>
  <si>
    <t>212.1</t>
  </si>
  <si>
    <t>оплата стоимости проезда к месту отпуска и обратно лицам, работающим в районах Крайнего Севера и приравненных к ним местностях</t>
  </si>
  <si>
    <t>212.2</t>
  </si>
  <si>
    <t>компенсации расходов, связанных с переездом из районов Крайнего Севера</t>
  </si>
  <si>
    <t>суточные при служебных командировках</t>
  </si>
  <si>
    <t>Начисления на оплату труда</t>
  </si>
  <si>
    <t>Услуги связи</t>
  </si>
  <si>
    <t>Транспортные услуги</t>
  </si>
  <si>
    <t>222.1</t>
  </si>
  <si>
    <t>222.2</t>
  </si>
  <si>
    <t>Коммунальные услуги</t>
  </si>
  <si>
    <t>223.1</t>
  </si>
  <si>
    <t>Арендная плата за пользование имуществом</t>
  </si>
  <si>
    <t>225.1</t>
  </si>
  <si>
    <t xml:space="preserve">содержание в чистоте помещений, зданий, дворов, иного имущества </t>
  </si>
  <si>
    <t>225.2</t>
  </si>
  <si>
    <t>Перечисления другим бюджетам
бюджетной системы Российской Федерации</t>
  </si>
  <si>
    <t>Пенсии, пособия и выплаты
по пенсионному, социальному и медицинскому
страхованию населения</t>
  </si>
  <si>
    <t>Пособия по социальной помощи населению</t>
  </si>
  <si>
    <t>262.1</t>
  </si>
  <si>
    <t>Пенсии, пособия, выплачиваемые   организациями   сектора государственного управления</t>
  </si>
  <si>
    <t>Прочие расходы (расшифровать в приложении 2)</t>
  </si>
  <si>
    <t>Увеличение стоимости основных средств</t>
  </si>
  <si>
    <t>310.1</t>
  </si>
  <si>
    <t>310.2</t>
  </si>
  <si>
    <t>310.3</t>
  </si>
  <si>
    <t>Увеличение стоимости нематериальных активов</t>
  </si>
  <si>
    <t>Увеличение стоимости материальных запасов</t>
  </si>
  <si>
    <t>340.1</t>
  </si>
  <si>
    <t xml:space="preserve">продукты питания </t>
  </si>
  <si>
    <t>горюче-смазочные материалы</t>
  </si>
  <si>
    <t>прочие материальные запасы</t>
  </si>
  <si>
    <t xml:space="preserve">  * 1</t>
  </si>
  <si>
    <t>Недофинансирование расходов бюджета против утверждённых назначений</t>
  </si>
  <si>
    <t>Принятие денежных обязательств муниципальными бюджетными учреждениями сверх доведённых до них лимитов бюджетных обязательств и сметы доходов и расходов</t>
  </si>
  <si>
    <t>Другие причины (указать)</t>
  </si>
  <si>
    <t>Главный бухгалтер</t>
  </si>
  <si>
    <t>__________________________муниципальный район (городской округ)</t>
  </si>
  <si>
    <t>Работы,услуги по содержанию имущества</t>
  </si>
  <si>
    <t>Прочие работы, услуги (расшифровать в приложении 1)</t>
  </si>
  <si>
    <t>Обслуживание внутреннего долга</t>
  </si>
  <si>
    <t>Безвозмездные перечисления организациям</t>
  </si>
  <si>
    <t>Безвозмездные перечисления государственным и муниципальным организациям</t>
  </si>
  <si>
    <t>Безвозмездные перечисления организациям, за исключением государственных и муниципальных организаций</t>
  </si>
  <si>
    <t>Пособия,компенсации, выплаты,обусловленные статусом сотрудников:</t>
  </si>
  <si>
    <t>212.1.1</t>
  </si>
  <si>
    <t>212.1.2</t>
  </si>
  <si>
    <t>212.1.3</t>
  </si>
  <si>
    <t>212.1.4</t>
  </si>
  <si>
    <t>212.1.5</t>
  </si>
  <si>
    <t>прочие компенсации (возмещение расходов организаций, оказывающих жилищно-коммунальные услуги, работникам бюджетной сферы в установленных заонодательством РФ случаях</t>
  </si>
  <si>
    <t>ежемесячная денежная компенсация на приобретение книгоиздательской продукции и периодических изданий</t>
  </si>
  <si>
    <t>другие аналогичные расходы 212.1</t>
  </si>
  <si>
    <r>
      <t>Провозная плата по договорам перевозки пассажиров и багажа</t>
    </r>
    <r>
      <rPr>
        <i/>
        <sz val="8"/>
        <rFont val="Times New Roman Cyr"/>
        <family val="1"/>
      </rPr>
      <t xml:space="preserve"> (услуги по перевозке,  оплата проезда по служебным командировкам, оплата услуг по перевозке отдельных категорий)</t>
    </r>
  </si>
  <si>
    <r>
      <t>Провозная плата по договорам перевозки грузов (</t>
    </r>
    <r>
      <rPr>
        <i/>
        <sz val="8"/>
        <rFont val="Times New Roman CYR"/>
        <family val="0"/>
      </rPr>
      <t>доставка топлива и ГСМ, транспортно-экспедиционные услуги</t>
    </r>
    <r>
      <rPr>
        <sz val="8"/>
        <rFont val="Times New Roman CYR"/>
        <family val="0"/>
      </rPr>
      <t>)</t>
    </r>
  </si>
  <si>
    <r>
      <t xml:space="preserve">Другие расходы по оплате транспортных услуг </t>
    </r>
    <r>
      <rPr>
        <i/>
        <sz val="8"/>
        <rFont val="Times New Roman CYR"/>
        <family val="0"/>
      </rPr>
      <t>(возмещение расходов за пользование на транспорте постельными принадлежностями, сборы проездных докусментов,оплата договоров гражданско-правового-характера, заеключенных с физ.лицами на оказание транспортных услуг)</t>
    </r>
  </si>
  <si>
    <t>Оплата услуг отопления, горячего и холодного водоснабжения, предоставления газа и электроэнергии</t>
  </si>
  <si>
    <t>223.1.1</t>
  </si>
  <si>
    <t>223.1.2</t>
  </si>
  <si>
    <t>оплата по тарифам за коммунальные услуги</t>
  </si>
  <si>
    <t>оплата услуг канализации, водоотведения,включая оплату по повышенному тарифу</t>
  </si>
  <si>
    <r>
      <t>Другие расходы по оплате коммунальных услуг (</t>
    </r>
    <r>
      <rPr>
        <i/>
        <sz val="8"/>
        <rFont val="Times New Roman CYR"/>
        <family val="0"/>
      </rPr>
      <t>оплата техноогических нужд, оплата транспортировки и др. расходы)</t>
    </r>
  </si>
  <si>
    <t>ремонт (текущий и капитальный) и рестраврация нефинансовых активов</t>
  </si>
  <si>
    <t>другие  расходы по содержанию имущества</t>
  </si>
  <si>
    <t>противопожарные мероприятия, связанные с содержанием имущества</t>
  </si>
  <si>
    <t>пусконаладочные работы</t>
  </si>
  <si>
    <t>пособия за счет средств бюджетов (кроме ФСС РФ)</t>
  </si>
  <si>
    <t>Реконструкция, дооборудование,модернизация</t>
  </si>
  <si>
    <t>Приобретение (изготовление) основных средств</t>
  </si>
  <si>
    <r>
      <t>приобретение материальных запасов</t>
    </r>
    <r>
      <rPr>
        <i/>
        <sz val="8"/>
        <rFont val="Times New Roman Cyr"/>
        <family val="1"/>
      </rPr>
      <t xml:space="preserve"> </t>
    </r>
  </si>
  <si>
    <t>340.1.1</t>
  </si>
  <si>
    <t>340.1.2</t>
  </si>
  <si>
    <t>340.1.3</t>
  </si>
  <si>
    <t>340.1.4</t>
  </si>
  <si>
    <t>340.1.5</t>
  </si>
  <si>
    <t>340.1.6</t>
  </si>
  <si>
    <t>медикаменты и перевязочные средства</t>
  </si>
  <si>
    <t>мягкий инвентарь</t>
  </si>
  <si>
    <t>материальные запасы в составе имущества казны</t>
  </si>
  <si>
    <t>Приложение 1 к справочной таблице</t>
  </si>
  <si>
    <t>тыс.рублей</t>
  </si>
  <si>
    <t>№ п/п</t>
  </si>
  <si>
    <t>Наименование расходов</t>
  </si>
  <si>
    <t>итого</t>
  </si>
  <si>
    <t>Приложение 2 к справочной таблице</t>
  </si>
  <si>
    <t>Расшифровка кода 226  "Прочие работы, услуги"</t>
  </si>
  <si>
    <t>ВНИМАНИЕ! ВНЕСЕНИЕ ДОПОЛНИТЕЛЬНЫХ ФОРМУЛ,  КОЛОНОК НЕ ДОПУСКАЕТСЯ!</t>
  </si>
  <si>
    <t>Итого</t>
  </si>
  <si>
    <t>ВНИМАНИЕ! ВНЕСЕНИЕ ДОПОЛНИТЕЛЬНЫХ ФОРМУЛ, КОЛОНОК НЕ ДОПУСКАЕТСЯ!</t>
  </si>
  <si>
    <t>Расшифровка кода 290 "Прочие расходы"</t>
  </si>
  <si>
    <t xml:space="preserve">Исполнитель </t>
  </si>
  <si>
    <t>ФИО телефон</t>
  </si>
  <si>
    <r>
      <t xml:space="preserve">Другие выплаты по социальной помощи </t>
    </r>
    <r>
      <rPr>
        <i/>
        <sz val="8"/>
        <rFont val="Times New Roman CYR"/>
        <family val="0"/>
      </rPr>
      <t>(в т.ч. районные программы соцзащиты, обеспечение мер соц. поддержки)</t>
    </r>
  </si>
  <si>
    <t>Инвестиции в строительство объектов основных средств</t>
  </si>
  <si>
    <t>340.1.7</t>
  </si>
  <si>
    <t>строительные материалы</t>
  </si>
  <si>
    <t xml:space="preserve">Руководитель </t>
  </si>
  <si>
    <t>Руководитель</t>
  </si>
  <si>
    <t>Администрация Лермонтовского сельского поселения</t>
  </si>
  <si>
    <t>Г.Д.Самулина</t>
  </si>
  <si>
    <t xml:space="preserve"> </t>
  </si>
  <si>
    <t>С.А.Королёв</t>
  </si>
  <si>
    <t>на 01.01.15 (начало года)</t>
  </si>
  <si>
    <t>на 01.01.15</t>
  </si>
  <si>
    <t xml:space="preserve">   КРЕДИТОРСКАЯ ЗАДОЛЖЕННОСТЬ</t>
  </si>
  <si>
    <t xml:space="preserve"> рублей</t>
  </si>
  <si>
    <t>рублей</t>
  </si>
  <si>
    <t>взносы в ассоциацию муниципальных образований</t>
  </si>
  <si>
    <r>
      <t xml:space="preserve">Справочная таблица к отчету об исполнении местного бюджета по состоянию на </t>
    </r>
    <r>
      <rPr>
        <b/>
        <sz val="10"/>
        <rFont val="Times New Roman CYR"/>
        <family val="1"/>
      </rPr>
      <t>1 мая_  2015 года</t>
    </r>
    <r>
      <rPr>
        <sz val="10"/>
        <rFont val="Times New Roman CYR"/>
        <family val="1"/>
      </rPr>
      <t xml:space="preserve"> </t>
    </r>
  </si>
  <si>
    <t>на 01.05.15 (тек4щая дата)</t>
  </si>
  <si>
    <t>Изменение  с 01.01.15 по 01.05.15</t>
  </si>
  <si>
    <t>на 01.05.2015</t>
  </si>
  <si>
    <t>Изменение  с 01.01.15 по 01.05.2015</t>
  </si>
  <si>
    <t>проведение экспертизы домов для капремонта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</si>
</sst>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0000"/>
    <numFmt numFmtId="166" formatCode="0.0000"/>
    <numFmt numFmtId="167" formatCode="0.000"/>
    <numFmt numFmtId="168" formatCode="0.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#,##0.000"/>
    <numFmt numFmtId="174" formatCode="#,##0.000000000000"/>
    <numFmt numFmtId="175" formatCode="#,##0.0000"/>
    <numFmt numFmtId="176" formatCode="#,##0.00000"/>
    <numFmt numFmtId="177" formatCode="#,##0.0000000000000"/>
    <numFmt numFmtId="178" formatCode="#,##0.00000_ ;\-#,##0.00000\ "/>
    <numFmt numFmtId="179" formatCode="#,##0.000000"/>
  </numFmts>
  <fonts count="3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0"/>
      <name val="Times New Roman CYR"/>
      <family val="1"/>
    </font>
    <font>
      <sz val="10"/>
      <name val="Times New Roman CYR"/>
      <family val="1"/>
    </font>
    <font>
      <b/>
      <sz val="10"/>
      <name val="Times New Roman CYR"/>
      <family val="1"/>
    </font>
    <font>
      <sz val="6"/>
      <name val="Times New Roman CYR"/>
      <family val="1"/>
    </font>
    <font>
      <b/>
      <sz val="6"/>
      <name val="Times New Roman CYR"/>
      <family val="1"/>
    </font>
    <font>
      <b/>
      <sz val="8"/>
      <name val="Times New Roman CYR"/>
      <family val="1"/>
    </font>
    <font>
      <b/>
      <sz val="12"/>
      <color indexed="10"/>
      <name val="Times New Roman CYR"/>
      <family val="1"/>
    </font>
    <font>
      <i/>
      <sz val="8"/>
      <name val="Times New Roman Cyr"/>
      <family val="1"/>
    </font>
    <font>
      <sz val="8"/>
      <name val="Times New Roman CYR"/>
      <family val="1"/>
    </font>
    <font>
      <i/>
      <sz val="10"/>
      <name val="Times New Roman CYR"/>
      <family val="1"/>
    </font>
    <font>
      <i/>
      <sz val="8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 CYR"/>
      <family val="1"/>
    </font>
    <font>
      <sz val="9"/>
      <name val="Times New Roman CYR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80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 horizontal="right"/>
    </xf>
    <xf numFmtId="0" fontId="4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164" fontId="8" fillId="0" borderId="0" xfId="0" applyNumberFormat="1" applyFont="1" applyBorder="1" applyAlignment="1">
      <alignment horizontal="right"/>
    </xf>
    <xf numFmtId="164" fontId="5" fillId="0" borderId="0" xfId="0" applyNumberFormat="1" applyFont="1" applyFill="1" applyAlignment="1">
      <alignment horizontal="center" vertical="center"/>
    </xf>
    <xf numFmtId="164" fontId="9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5" fillId="0" borderId="10" xfId="0" applyFont="1" applyBorder="1" applyAlignment="1">
      <alignment wrapText="1"/>
    </xf>
    <xf numFmtId="0" fontId="5" fillId="0" borderId="0" xfId="0" applyFont="1" applyFill="1" applyAlignment="1">
      <alignment/>
    </xf>
    <xf numFmtId="0" fontId="8" fillId="0" borderId="0" xfId="0" applyFont="1" applyFill="1" applyAlignment="1">
      <alignment/>
    </xf>
    <xf numFmtId="164" fontId="8" fillId="0" borderId="0" xfId="0" applyNumberFormat="1" applyFont="1" applyFill="1" applyAlignment="1">
      <alignment/>
    </xf>
    <xf numFmtId="0" fontId="4" fillId="0" borderId="10" xfId="0" applyFont="1" applyBorder="1" applyAlignment="1">
      <alignment wrapText="1"/>
    </xf>
    <xf numFmtId="0" fontId="5" fillId="0" borderId="0" xfId="0" applyFont="1" applyFill="1" applyAlignment="1">
      <alignment horizontal="left"/>
    </xf>
    <xf numFmtId="0" fontId="12" fillId="0" borderId="0" xfId="0" applyFont="1" applyFill="1" applyAlignment="1">
      <alignment/>
    </xf>
    <xf numFmtId="164" fontId="5" fillId="0" borderId="0" xfId="0" applyNumberFormat="1" applyFont="1" applyFill="1" applyBorder="1" applyAlignment="1">
      <alignment/>
    </xf>
    <xf numFmtId="164" fontId="5" fillId="0" borderId="0" xfId="0" applyNumberFormat="1" applyFont="1" applyFill="1" applyAlignment="1">
      <alignment/>
    </xf>
    <xf numFmtId="168" fontId="5" fillId="0" borderId="0" xfId="0" applyNumberFormat="1" applyFont="1" applyFill="1" applyAlignment="1">
      <alignment/>
    </xf>
    <xf numFmtId="0" fontId="4" fillId="0" borderId="0" xfId="0" applyFont="1" applyAlignment="1">
      <alignment horizontal="right" vertical="top"/>
    </xf>
    <xf numFmtId="0" fontId="4" fillId="0" borderId="0" xfId="0" applyFont="1" applyAlignment="1">
      <alignment vertical="top"/>
    </xf>
    <xf numFmtId="0" fontId="4" fillId="0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wrapText="1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0" xfId="0" applyFont="1" applyAlignment="1">
      <alignment/>
    </xf>
    <xf numFmtId="0" fontId="4" fillId="0" borderId="11" xfId="0" applyFont="1" applyBorder="1" applyAlignment="1">
      <alignment vertical="center"/>
    </xf>
    <xf numFmtId="0" fontId="4" fillId="0" borderId="11" xfId="0" applyFont="1" applyBorder="1" applyAlignment="1">
      <alignment vertical="center" wrapText="1"/>
    </xf>
    <xf numFmtId="0" fontId="7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wrapText="1"/>
    </xf>
    <xf numFmtId="0" fontId="7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top"/>
    </xf>
    <xf numFmtId="0" fontId="5" fillId="0" borderId="10" xfId="0" applyFont="1" applyFill="1" applyBorder="1" applyAlignment="1">
      <alignment wrapText="1"/>
    </xf>
    <xf numFmtId="0" fontId="8" fillId="0" borderId="10" xfId="0" applyFont="1" applyFill="1" applyBorder="1" applyAlignment="1">
      <alignment horizontal="left" vertical="top" shrinkToFit="1"/>
    </xf>
    <xf numFmtId="0" fontId="11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wrapText="1"/>
    </xf>
    <xf numFmtId="0" fontId="10" fillId="0" borderId="10" xfId="0" applyFont="1" applyFill="1" applyBorder="1" applyAlignment="1">
      <alignment horizontal="left" vertical="top" shrinkToFit="1"/>
    </xf>
    <xf numFmtId="0" fontId="10" fillId="0" borderId="10" xfId="0" applyFont="1" applyFill="1" applyBorder="1" applyAlignment="1">
      <alignment wrapText="1"/>
    </xf>
    <xf numFmtId="0" fontId="8" fillId="0" borderId="10" xfId="0" applyFont="1" applyFill="1" applyBorder="1" applyAlignment="1">
      <alignment horizontal="left" wrapText="1"/>
    </xf>
    <xf numFmtId="0" fontId="5" fillId="0" borderId="10" xfId="0" applyFont="1" applyFill="1" applyBorder="1" applyAlignment="1">
      <alignment horizontal="left" wrapText="1"/>
    </xf>
    <xf numFmtId="0" fontId="11" fillId="0" borderId="10" xfId="0" applyFont="1" applyFill="1" applyBorder="1" applyAlignment="1">
      <alignment horizontal="left" vertical="top" shrinkToFit="1"/>
    </xf>
    <xf numFmtId="0" fontId="11" fillId="0" borderId="10" xfId="0" applyFont="1" applyFill="1" applyBorder="1" applyAlignment="1">
      <alignment horizontal="left" wrapText="1"/>
    </xf>
    <xf numFmtId="0" fontId="12" fillId="0" borderId="10" xfId="0" applyFont="1" applyFill="1" applyBorder="1" applyAlignment="1">
      <alignment wrapText="1"/>
    </xf>
    <xf numFmtId="0" fontId="10" fillId="0" borderId="10" xfId="0" applyFont="1" applyFill="1" applyBorder="1" applyAlignment="1">
      <alignment horizontal="left" wrapText="1"/>
    </xf>
    <xf numFmtId="0" fontId="13" fillId="0" borderId="10" xfId="0" applyFont="1" applyFill="1" applyBorder="1" applyAlignment="1">
      <alignment horizontal="left" wrapText="1"/>
    </xf>
    <xf numFmtId="176" fontId="6" fillId="0" borderId="10" xfId="0" applyNumberFormat="1" applyFont="1" applyBorder="1" applyAlignment="1">
      <alignment horizontal="center" vertical="center"/>
    </xf>
    <xf numFmtId="176" fontId="4" fillId="0" borderId="10" xfId="0" applyNumberFormat="1" applyFont="1" applyBorder="1" applyAlignment="1">
      <alignment vertical="center"/>
    </xf>
    <xf numFmtId="176" fontId="4" fillId="0" borderId="11" xfId="0" applyNumberFormat="1" applyFont="1" applyBorder="1" applyAlignment="1">
      <alignment vertical="center"/>
    </xf>
    <xf numFmtId="176" fontId="5" fillId="0" borderId="10" xfId="0" applyNumberFormat="1" applyFont="1" applyBorder="1" applyAlignment="1">
      <alignment/>
    </xf>
    <xf numFmtId="176" fontId="4" fillId="0" borderId="10" xfId="0" applyNumberFormat="1" applyFont="1" applyBorder="1" applyAlignment="1">
      <alignment/>
    </xf>
    <xf numFmtId="176" fontId="8" fillId="0" borderId="10" xfId="0" applyNumberFormat="1" applyFont="1" applyFill="1" applyBorder="1" applyAlignment="1">
      <alignment horizontal="right"/>
    </xf>
    <xf numFmtId="176" fontId="6" fillId="0" borderId="10" xfId="0" applyNumberFormat="1" applyFont="1" applyFill="1" applyBorder="1" applyAlignment="1">
      <alignment horizontal="center" vertical="center"/>
    </xf>
    <xf numFmtId="176" fontId="11" fillId="0" borderId="10" xfId="0" applyNumberFormat="1" applyFont="1" applyFill="1" applyBorder="1" applyAlignment="1">
      <alignment horizontal="right"/>
    </xf>
    <xf numFmtId="176" fontId="11" fillId="0" borderId="10" xfId="0" applyNumberFormat="1" applyFont="1" applyFill="1" applyBorder="1" applyAlignment="1">
      <alignment horizontal="right"/>
    </xf>
    <xf numFmtId="4" fontId="11" fillId="0" borderId="10" xfId="0" applyNumberFormat="1" applyFont="1" applyFill="1" applyBorder="1" applyAlignment="1">
      <alignment horizontal="right"/>
    </xf>
    <xf numFmtId="4" fontId="8" fillId="0" borderId="10" xfId="0" applyNumberFormat="1" applyFont="1" applyFill="1" applyBorder="1" applyAlignment="1">
      <alignment horizontal="right"/>
    </xf>
    <xf numFmtId="0" fontId="32" fillId="0" borderId="10" xfId="0" applyFont="1" applyBorder="1" applyAlignment="1">
      <alignment horizontal="center" vertical="center"/>
    </xf>
    <xf numFmtId="4" fontId="4" fillId="0" borderId="10" xfId="0" applyNumberFormat="1" applyFont="1" applyBorder="1" applyAlignment="1">
      <alignment vertical="center"/>
    </xf>
    <xf numFmtId="0" fontId="4" fillId="0" borderId="0" xfId="0" applyFont="1" applyAlignment="1">
      <alignment horizontal="left" wrapText="1"/>
    </xf>
    <xf numFmtId="0" fontId="5" fillId="17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175" fontId="11" fillId="0" borderId="10" xfId="0" applyNumberFormat="1" applyFont="1" applyFill="1" applyBorder="1" applyAlignment="1">
      <alignment horizontal="right"/>
    </xf>
    <xf numFmtId="175" fontId="8" fillId="0" borderId="10" xfId="0" applyNumberFormat="1" applyFont="1" applyFill="1" applyBorder="1" applyAlignment="1">
      <alignment horizontal="right"/>
    </xf>
    <xf numFmtId="175" fontId="11" fillId="0" borderId="10" xfId="0" applyNumberFormat="1" applyFont="1" applyFill="1" applyBorder="1" applyAlignment="1">
      <alignment horizontal="right"/>
    </xf>
    <xf numFmtId="175" fontId="32" fillId="0" borderId="10" xfId="0" applyNumberFormat="1" applyFont="1" applyBorder="1" applyAlignment="1">
      <alignment horizontal="center" vertical="center"/>
    </xf>
    <xf numFmtId="175" fontId="4" fillId="0" borderId="10" xfId="0" applyNumberFormat="1" applyFont="1" applyBorder="1" applyAlignment="1">
      <alignment vertical="center"/>
    </xf>
    <xf numFmtId="175" fontId="5" fillId="0" borderId="10" xfId="0" applyNumberFormat="1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4"/>
  <sheetViews>
    <sheetView zoomScaleSheetLayoutView="100" zoomScalePageLayoutView="0" workbookViewId="0" topLeftCell="A49">
      <selection activeCell="E9" sqref="E9"/>
    </sheetView>
  </sheetViews>
  <sheetFormatPr defaultColWidth="8.875" defaultRowHeight="12.75"/>
  <cols>
    <col min="1" max="1" width="6.00390625" style="1" customWidth="1"/>
    <col min="2" max="2" width="38.25390625" style="1" customWidth="1"/>
    <col min="3" max="3" width="9.75390625" style="1" customWidth="1"/>
    <col min="4" max="4" width="11.125" style="1" customWidth="1"/>
    <col min="5" max="5" width="10.75390625" style="1" customWidth="1"/>
    <col min="6" max="6" width="11.875" style="1" customWidth="1"/>
    <col min="7" max="7" width="11.25390625" style="2" customWidth="1"/>
    <col min="8" max="8" width="10.375" style="2" customWidth="1"/>
    <col min="9" max="16384" width="8.875" style="2" customWidth="1"/>
  </cols>
  <sheetData>
    <row r="1" spans="1:6" ht="21.75" customHeight="1">
      <c r="A1" s="65" t="s">
        <v>0</v>
      </c>
      <c r="B1" s="65"/>
      <c r="C1" s="65"/>
      <c r="D1" s="65"/>
      <c r="E1" s="65"/>
      <c r="F1" s="65"/>
    </row>
    <row r="2" spans="2:6" ht="12.75">
      <c r="B2" s="66" t="s">
        <v>46</v>
      </c>
      <c r="C2" s="66"/>
      <c r="D2" s="66"/>
      <c r="E2" s="66"/>
      <c r="F2" s="66"/>
    </row>
    <row r="3" spans="2:6" ht="12.75">
      <c r="B3" s="71" t="s">
        <v>107</v>
      </c>
      <c r="C3" s="71"/>
      <c r="D3" s="71"/>
      <c r="E3" s="71"/>
      <c r="F3" s="71"/>
    </row>
    <row r="4" spans="1:6" ht="12.75">
      <c r="A4" s="67" t="s">
        <v>117</v>
      </c>
      <c r="B4" s="68"/>
      <c r="C4" s="67"/>
      <c r="D4" s="67"/>
      <c r="E4" s="67"/>
      <c r="F4" s="69"/>
    </row>
    <row r="5" spans="2:6" ht="12.75">
      <c r="B5" s="70" t="s">
        <v>113</v>
      </c>
      <c r="C5" s="70"/>
      <c r="D5" s="70"/>
      <c r="E5" s="70"/>
      <c r="F5" s="70"/>
    </row>
    <row r="6" ht="12.75">
      <c r="F6" s="3" t="s">
        <v>114</v>
      </c>
    </row>
    <row r="7" spans="1:6" ht="60" customHeight="1">
      <c r="A7" s="4" t="s">
        <v>1</v>
      </c>
      <c r="B7" s="4" t="s">
        <v>2</v>
      </c>
      <c r="C7" s="4" t="s">
        <v>111</v>
      </c>
      <c r="D7" s="23" t="s">
        <v>118</v>
      </c>
      <c r="E7" s="4" t="s">
        <v>119</v>
      </c>
      <c r="F7" s="4" t="s">
        <v>3</v>
      </c>
    </row>
    <row r="8" spans="1:6" s="6" customFormat="1" ht="15" customHeight="1">
      <c r="A8" s="5">
        <v>1</v>
      </c>
      <c r="B8" s="5">
        <v>2</v>
      </c>
      <c r="C8" s="5">
        <v>3</v>
      </c>
      <c r="D8" s="5">
        <v>4</v>
      </c>
      <c r="E8" s="5" t="s">
        <v>4</v>
      </c>
      <c r="F8" s="5">
        <v>6</v>
      </c>
    </row>
    <row r="9" spans="1:9" s="10" customFormat="1" ht="18.75" customHeight="1">
      <c r="A9" s="32"/>
      <c r="B9" s="33" t="s">
        <v>5</v>
      </c>
      <c r="C9" s="75">
        <f>C26+C32</f>
        <v>240.73521</v>
      </c>
      <c r="D9" s="75">
        <f>D11+D12+D20+D21+D22+D26+D31+D32+D38+D39+D40+D43+D44+D45+D48+D49+D50+D54+D55</f>
        <v>1453.88265</v>
      </c>
      <c r="E9" s="75">
        <f>D9-C9</f>
        <v>1213.14744</v>
      </c>
      <c r="F9" s="34"/>
      <c r="G9" s="7"/>
      <c r="H9" s="8"/>
      <c r="I9" s="9"/>
    </row>
    <row r="10" spans="1:8" s="6" customFormat="1" ht="12.75">
      <c r="A10" s="35"/>
      <c r="B10" s="33" t="s">
        <v>6</v>
      </c>
      <c r="C10" s="57"/>
      <c r="D10" s="57"/>
      <c r="E10" s="57"/>
      <c r="F10" s="36"/>
      <c r="H10" s="8"/>
    </row>
    <row r="11" spans="1:8" s="12" customFormat="1" ht="18" customHeight="1">
      <c r="A11" s="37">
        <v>211</v>
      </c>
      <c r="B11" s="33" t="s">
        <v>7</v>
      </c>
      <c r="C11" s="56"/>
      <c r="D11" s="56"/>
      <c r="E11" s="56">
        <f aca="true" t="shared" si="0" ref="E11:E47">D11-C11</f>
        <v>0</v>
      </c>
      <c r="F11" s="38"/>
      <c r="H11" s="8"/>
    </row>
    <row r="12" spans="1:9" s="13" customFormat="1" ht="12.75">
      <c r="A12" s="37">
        <v>212</v>
      </c>
      <c r="B12" s="33" t="s">
        <v>8</v>
      </c>
      <c r="C12" s="56">
        <f>C13+C19</f>
        <v>0</v>
      </c>
      <c r="D12" s="56">
        <f>D13+D19</f>
        <v>0</v>
      </c>
      <c r="E12" s="56">
        <f t="shared" si="0"/>
        <v>0</v>
      </c>
      <c r="F12" s="33"/>
      <c r="H12" s="8"/>
      <c r="I12" s="14"/>
    </row>
    <row r="13" spans="1:8" ht="22.5" customHeight="1">
      <c r="A13" s="39" t="s">
        <v>9</v>
      </c>
      <c r="B13" s="40" t="s">
        <v>53</v>
      </c>
      <c r="C13" s="58">
        <f>C14+C15+C16+C17+C18</f>
        <v>0</v>
      </c>
      <c r="D13" s="58">
        <f>D14+D15+D16+D17+D18</f>
        <v>0</v>
      </c>
      <c r="E13" s="59">
        <f>D13-C13</f>
        <v>0</v>
      </c>
      <c r="F13" s="41"/>
      <c r="H13" s="8"/>
    </row>
    <row r="14" spans="1:8" ht="36" customHeight="1">
      <c r="A14" s="42" t="s">
        <v>54</v>
      </c>
      <c r="B14" s="43" t="s">
        <v>10</v>
      </c>
      <c r="C14" s="58"/>
      <c r="D14" s="58"/>
      <c r="E14" s="59">
        <f aca="true" t="shared" si="1" ref="E14:E19">D14-C14</f>
        <v>0</v>
      </c>
      <c r="F14" s="41"/>
      <c r="H14" s="8"/>
    </row>
    <row r="15" spans="1:8" ht="22.5" customHeight="1">
      <c r="A15" s="42" t="s">
        <v>55</v>
      </c>
      <c r="B15" s="43" t="s">
        <v>12</v>
      </c>
      <c r="C15" s="58"/>
      <c r="D15" s="58"/>
      <c r="E15" s="59">
        <f t="shared" si="1"/>
        <v>0</v>
      </c>
      <c r="F15" s="41"/>
      <c r="H15" s="8"/>
    </row>
    <row r="16" spans="1:8" ht="15" customHeight="1">
      <c r="A16" s="42" t="s">
        <v>56</v>
      </c>
      <c r="B16" s="43" t="s">
        <v>13</v>
      </c>
      <c r="C16" s="58"/>
      <c r="D16" s="58"/>
      <c r="E16" s="59">
        <f t="shared" si="1"/>
        <v>0</v>
      </c>
      <c r="F16" s="41"/>
      <c r="H16" s="8"/>
    </row>
    <row r="17" spans="1:8" ht="35.25" customHeight="1">
      <c r="A17" s="42" t="s">
        <v>57</v>
      </c>
      <c r="B17" s="43" t="s">
        <v>60</v>
      </c>
      <c r="C17" s="58"/>
      <c r="D17" s="58"/>
      <c r="E17" s="59">
        <f t="shared" si="1"/>
        <v>0</v>
      </c>
      <c r="F17" s="41"/>
      <c r="H17" s="8"/>
    </row>
    <row r="18" spans="1:8" ht="13.5" customHeight="1">
      <c r="A18" s="42" t="s">
        <v>58</v>
      </c>
      <c r="B18" s="43" t="s">
        <v>61</v>
      </c>
      <c r="C18" s="58"/>
      <c r="D18" s="58"/>
      <c r="E18" s="59">
        <f t="shared" si="1"/>
        <v>0</v>
      </c>
      <c r="F18" s="41"/>
      <c r="H18" s="8"/>
    </row>
    <row r="19" spans="1:8" ht="43.5" customHeight="1">
      <c r="A19" s="39" t="s">
        <v>11</v>
      </c>
      <c r="B19" s="40" t="s">
        <v>59</v>
      </c>
      <c r="C19" s="58"/>
      <c r="D19" s="58"/>
      <c r="E19" s="59">
        <f t="shared" si="1"/>
        <v>0</v>
      </c>
      <c r="F19" s="41"/>
      <c r="H19" s="8"/>
    </row>
    <row r="20" spans="1:8" s="12" customFormat="1" ht="12.75">
      <c r="A20" s="37">
        <v>213</v>
      </c>
      <c r="B20" s="33" t="s">
        <v>14</v>
      </c>
      <c r="C20" s="56"/>
      <c r="D20" s="56"/>
      <c r="E20" s="56">
        <f t="shared" si="0"/>
        <v>0</v>
      </c>
      <c r="F20" s="38"/>
      <c r="H20" s="8"/>
    </row>
    <row r="21" spans="1:8" s="16" customFormat="1" ht="12.75">
      <c r="A21" s="37">
        <v>221</v>
      </c>
      <c r="B21" s="44" t="s">
        <v>15</v>
      </c>
      <c r="C21" s="56"/>
      <c r="D21" s="56"/>
      <c r="E21" s="56">
        <f t="shared" si="0"/>
        <v>0</v>
      </c>
      <c r="F21" s="45"/>
      <c r="H21" s="8"/>
    </row>
    <row r="22" spans="1:8" s="12" customFormat="1" ht="12.75">
      <c r="A22" s="37">
        <v>222</v>
      </c>
      <c r="B22" s="44" t="s">
        <v>16</v>
      </c>
      <c r="C22" s="56">
        <f>C23+C24+C25</f>
        <v>0</v>
      </c>
      <c r="D22" s="56">
        <f>D23+D24+D25</f>
        <v>0</v>
      </c>
      <c r="E22" s="56">
        <f t="shared" si="0"/>
        <v>0</v>
      </c>
      <c r="F22" s="38"/>
      <c r="H22" s="8"/>
    </row>
    <row r="23" spans="1:8" ht="45" customHeight="1">
      <c r="A23" s="46" t="s">
        <v>17</v>
      </c>
      <c r="B23" s="40" t="s">
        <v>62</v>
      </c>
      <c r="C23" s="58"/>
      <c r="D23" s="59"/>
      <c r="E23" s="59">
        <f t="shared" si="0"/>
        <v>0</v>
      </c>
      <c r="F23" s="41"/>
      <c r="H23" s="8"/>
    </row>
    <row r="24" spans="1:8" ht="31.5" customHeight="1">
      <c r="A24" s="46" t="s">
        <v>18</v>
      </c>
      <c r="B24" s="40" t="s">
        <v>63</v>
      </c>
      <c r="C24" s="58"/>
      <c r="D24" s="59">
        <v>0</v>
      </c>
      <c r="E24" s="59"/>
      <c r="F24" s="41"/>
      <c r="H24" s="8"/>
    </row>
    <row r="25" spans="1:8" ht="70.5" customHeight="1">
      <c r="A25" s="46">
        <v>222.3</v>
      </c>
      <c r="B25" s="40" t="s">
        <v>64</v>
      </c>
      <c r="C25" s="58"/>
      <c r="D25" s="59"/>
      <c r="E25" s="59">
        <f t="shared" si="0"/>
        <v>0</v>
      </c>
      <c r="F25" s="41"/>
      <c r="H25" s="8"/>
    </row>
    <row r="26" spans="1:8" s="12" customFormat="1" ht="12.75">
      <c r="A26" s="37">
        <v>223</v>
      </c>
      <c r="B26" s="44" t="s">
        <v>19</v>
      </c>
      <c r="C26" s="75">
        <f>C27+C30</f>
        <v>228.39627</v>
      </c>
      <c r="D26" s="75">
        <f>D27+D30</f>
        <v>942.8754</v>
      </c>
      <c r="E26" s="75">
        <f t="shared" si="0"/>
        <v>714.47913</v>
      </c>
      <c r="F26" s="38"/>
      <c r="H26" s="8"/>
    </row>
    <row r="27" spans="1:8" s="17" customFormat="1" ht="33.75">
      <c r="A27" s="46" t="s">
        <v>20</v>
      </c>
      <c r="B27" s="47" t="s">
        <v>65</v>
      </c>
      <c r="C27" s="74">
        <v>228.39627</v>
      </c>
      <c r="D27" s="74">
        <v>942.8754</v>
      </c>
      <c r="E27" s="76">
        <f t="shared" si="0"/>
        <v>714.47913</v>
      </c>
      <c r="F27" s="48"/>
      <c r="H27" s="8"/>
    </row>
    <row r="28" spans="1:8" s="17" customFormat="1" ht="12.75">
      <c r="A28" s="46" t="s">
        <v>66</v>
      </c>
      <c r="B28" s="49" t="s">
        <v>68</v>
      </c>
      <c r="C28" s="58"/>
      <c r="D28" s="58"/>
      <c r="E28" s="59">
        <f t="shared" si="0"/>
        <v>0</v>
      </c>
      <c r="F28" s="48"/>
      <c r="H28" s="8"/>
    </row>
    <row r="29" spans="1:8" s="17" customFormat="1" ht="21.75" customHeight="1">
      <c r="A29" s="46" t="s">
        <v>67</v>
      </c>
      <c r="B29" s="49" t="s">
        <v>69</v>
      </c>
      <c r="C29" s="58"/>
      <c r="D29" s="58"/>
      <c r="E29" s="59">
        <f t="shared" si="0"/>
        <v>0</v>
      </c>
      <c r="F29" s="48"/>
      <c r="H29" s="8"/>
    </row>
    <row r="30" spans="1:8" s="17" customFormat="1" ht="33" customHeight="1">
      <c r="A30" s="46">
        <v>223.2</v>
      </c>
      <c r="B30" s="47" t="s">
        <v>70</v>
      </c>
      <c r="C30" s="58"/>
      <c r="D30" s="58"/>
      <c r="E30" s="59">
        <f t="shared" si="0"/>
        <v>0</v>
      </c>
      <c r="F30" s="48"/>
      <c r="H30" s="8"/>
    </row>
    <row r="31" spans="1:8" s="12" customFormat="1" ht="18" customHeight="1">
      <c r="A31" s="37">
        <v>224</v>
      </c>
      <c r="B31" s="44" t="s">
        <v>21</v>
      </c>
      <c r="C31" s="56"/>
      <c r="D31" s="56"/>
      <c r="E31" s="56">
        <f t="shared" si="0"/>
        <v>0</v>
      </c>
      <c r="F31" s="38"/>
      <c r="H31" s="8"/>
    </row>
    <row r="32" spans="1:9" s="12" customFormat="1" ht="12.75">
      <c r="A32" s="37">
        <v>225</v>
      </c>
      <c r="B32" s="44" t="s">
        <v>47</v>
      </c>
      <c r="C32" s="75">
        <v>12.33894</v>
      </c>
      <c r="D32" s="75">
        <f>D33+D34+D35+D36+D37</f>
        <v>300.90303</v>
      </c>
      <c r="E32" s="61">
        <f t="shared" si="0"/>
        <v>288.56409</v>
      </c>
      <c r="F32" s="38"/>
      <c r="H32" s="8"/>
      <c r="I32" s="18"/>
    </row>
    <row r="33" spans="1:8" s="17" customFormat="1" ht="21.75" customHeight="1">
      <c r="A33" s="42" t="s">
        <v>22</v>
      </c>
      <c r="B33" s="49" t="s">
        <v>23</v>
      </c>
      <c r="C33" s="58"/>
      <c r="D33" s="74">
        <v>40.67725</v>
      </c>
      <c r="E33" s="59">
        <f t="shared" si="0"/>
        <v>40.67725</v>
      </c>
      <c r="F33" s="48"/>
      <c r="H33" s="8"/>
    </row>
    <row r="34" spans="1:8" s="17" customFormat="1" ht="23.25" customHeight="1">
      <c r="A34" s="42" t="s">
        <v>24</v>
      </c>
      <c r="B34" s="49" t="s">
        <v>71</v>
      </c>
      <c r="C34" s="58"/>
      <c r="D34" s="58">
        <v>0</v>
      </c>
      <c r="E34" s="59">
        <f t="shared" si="0"/>
        <v>0</v>
      </c>
      <c r="F34" s="48"/>
      <c r="H34" s="8"/>
    </row>
    <row r="35" spans="1:8" s="17" customFormat="1" ht="23.25" customHeight="1">
      <c r="A35" s="42">
        <v>225.3</v>
      </c>
      <c r="B35" s="49" t="s">
        <v>73</v>
      </c>
      <c r="C35" s="58"/>
      <c r="D35" s="58"/>
      <c r="E35" s="59">
        <f t="shared" si="0"/>
        <v>0</v>
      </c>
      <c r="F35" s="48"/>
      <c r="H35" s="8"/>
    </row>
    <row r="36" spans="1:8" s="17" customFormat="1" ht="15.75" customHeight="1">
      <c r="A36" s="42">
        <v>225.4</v>
      </c>
      <c r="B36" s="49" t="s">
        <v>74</v>
      </c>
      <c r="C36" s="58"/>
      <c r="D36" s="58"/>
      <c r="E36" s="59">
        <f t="shared" si="0"/>
        <v>0</v>
      </c>
      <c r="F36" s="48"/>
      <c r="H36" s="8"/>
    </row>
    <row r="37" spans="1:8" s="17" customFormat="1" ht="12.75">
      <c r="A37" s="42">
        <v>225.5</v>
      </c>
      <c r="B37" s="49" t="s">
        <v>72</v>
      </c>
      <c r="C37" s="74">
        <v>12.33894</v>
      </c>
      <c r="D37" s="74">
        <v>260.22578</v>
      </c>
      <c r="E37" s="60"/>
      <c r="F37" s="48"/>
      <c r="H37" s="8"/>
    </row>
    <row r="38" spans="1:8" s="12" customFormat="1" ht="25.5" customHeight="1">
      <c r="A38" s="37">
        <v>226</v>
      </c>
      <c r="B38" s="44" t="s">
        <v>48</v>
      </c>
      <c r="C38" s="56"/>
      <c r="D38" s="56">
        <v>210.10422</v>
      </c>
      <c r="E38" s="56">
        <f>D38-C38</f>
        <v>210.10422</v>
      </c>
      <c r="F38" s="38"/>
      <c r="H38" s="8"/>
    </row>
    <row r="39" spans="1:8" s="12" customFormat="1" ht="12.75">
      <c r="A39" s="37">
        <v>231</v>
      </c>
      <c r="B39" s="44" t="s">
        <v>49</v>
      </c>
      <c r="C39" s="56"/>
      <c r="D39" s="56"/>
      <c r="E39" s="56">
        <f t="shared" si="0"/>
        <v>0</v>
      </c>
      <c r="F39" s="38"/>
      <c r="H39" s="8"/>
    </row>
    <row r="40" spans="1:8" s="12" customFormat="1" ht="19.5" customHeight="1">
      <c r="A40" s="37">
        <v>240</v>
      </c>
      <c r="B40" s="44" t="s">
        <v>50</v>
      </c>
      <c r="C40" s="56">
        <f>C41+C42</f>
        <v>0</v>
      </c>
      <c r="D40" s="56">
        <f>D41+D42</f>
        <v>0</v>
      </c>
      <c r="E40" s="56">
        <f t="shared" si="0"/>
        <v>0</v>
      </c>
      <c r="F40" s="38"/>
      <c r="H40" s="8"/>
    </row>
    <row r="41" spans="1:8" ht="25.5" customHeight="1">
      <c r="A41" s="46">
        <v>241</v>
      </c>
      <c r="B41" s="47" t="s">
        <v>51</v>
      </c>
      <c r="C41" s="58"/>
      <c r="D41" s="58"/>
      <c r="E41" s="59">
        <f t="shared" si="0"/>
        <v>0</v>
      </c>
      <c r="F41" s="41"/>
      <c r="H41" s="8"/>
    </row>
    <row r="42" spans="1:8" ht="35.25" customHeight="1">
      <c r="A42" s="46">
        <v>242</v>
      </c>
      <c r="B42" s="47" t="s">
        <v>52</v>
      </c>
      <c r="C42" s="58"/>
      <c r="D42" s="58"/>
      <c r="E42" s="59">
        <f t="shared" si="0"/>
        <v>0</v>
      </c>
      <c r="F42" s="41"/>
      <c r="H42" s="8"/>
    </row>
    <row r="43" spans="1:8" s="12" customFormat="1" ht="24" customHeight="1">
      <c r="A43" s="37">
        <v>251</v>
      </c>
      <c r="B43" s="44" t="s">
        <v>25</v>
      </c>
      <c r="C43" s="56"/>
      <c r="D43" s="56">
        <v>0</v>
      </c>
      <c r="E43" s="56">
        <f t="shared" si="0"/>
        <v>0</v>
      </c>
      <c r="F43" s="38"/>
      <c r="H43" s="8"/>
    </row>
    <row r="44" spans="1:8" s="12" customFormat="1" ht="36" customHeight="1">
      <c r="A44" s="37">
        <v>261</v>
      </c>
      <c r="B44" s="44" t="s">
        <v>26</v>
      </c>
      <c r="C44" s="56"/>
      <c r="D44" s="56"/>
      <c r="E44" s="56">
        <f t="shared" si="0"/>
        <v>0</v>
      </c>
      <c r="F44" s="38"/>
      <c r="H44" s="8"/>
    </row>
    <row r="45" spans="1:8" s="12" customFormat="1" ht="15.75" customHeight="1">
      <c r="A45" s="37">
        <v>262</v>
      </c>
      <c r="B45" s="44" t="s">
        <v>27</v>
      </c>
      <c r="C45" s="56">
        <f>C46+C47</f>
        <v>0</v>
      </c>
      <c r="D45" s="56">
        <f>D46+D47</f>
        <v>0</v>
      </c>
      <c r="E45" s="56">
        <f t="shared" si="0"/>
        <v>0</v>
      </c>
      <c r="F45" s="38"/>
      <c r="H45" s="8"/>
    </row>
    <row r="46" spans="1:8" ht="16.5" customHeight="1">
      <c r="A46" s="46" t="s">
        <v>28</v>
      </c>
      <c r="B46" s="47" t="s">
        <v>75</v>
      </c>
      <c r="C46" s="58"/>
      <c r="D46" s="58"/>
      <c r="E46" s="59">
        <f t="shared" si="0"/>
        <v>0</v>
      </c>
      <c r="F46" s="41"/>
      <c r="H46" s="8"/>
    </row>
    <row r="47" spans="1:8" ht="35.25" customHeight="1">
      <c r="A47" s="46">
        <v>262.2</v>
      </c>
      <c r="B47" s="47" t="s">
        <v>101</v>
      </c>
      <c r="C47" s="58"/>
      <c r="D47" s="58"/>
      <c r="E47" s="59">
        <f t="shared" si="0"/>
        <v>0</v>
      </c>
      <c r="F47" s="41"/>
      <c r="H47" s="8"/>
    </row>
    <row r="48" spans="1:8" s="12" customFormat="1" ht="33" customHeight="1">
      <c r="A48" s="37">
        <v>263</v>
      </c>
      <c r="B48" s="44" t="s">
        <v>29</v>
      </c>
      <c r="C48" s="56"/>
      <c r="D48" s="56"/>
      <c r="E48" s="56">
        <f aca="true" t="shared" si="2" ref="E48:E63">D48-C48</f>
        <v>0</v>
      </c>
      <c r="F48" s="38"/>
      <c r="H48" s="8"/>
    </row>
    <row r="49" spans="1:8" s="12" customFormat="1" ht="15" customHeight="1">
      <c r="A49" s="37">
        <v>290</v>
      </c>
      <c r="B49" s="44" t="s">
        <v>30</v>
      </c>
      <c r="C49" s="56"/>
      <c r="D49" s="56"/>
      <c r="E49" s="56">
        <f t="shared" si="2"/>
        <v>0</v>
      </c>
      <c r="F49" s="38"/>
      <c r="H49" s="8"/>
    </row>
    <row r="50" spans="1:9" s="12" customFormat="1" ht="17.25" customHeight="1">
      <c r="A50" s="37">
        <v>310</v>
      </c>
      <c r="B50" s="44" t="s">
        <v>31</v>
      </c>
      <c r="C50" s="56">
        <f>C51+C52+C53</f>
        <v>0</v>
      </c>
      <c r="D50" s="56">
        <f>D51+D52+D53</f>
        <v>0</v>
      </c>
      <c r="E50" s="61">
        <f t="shared" si="2"/>
        <v>0</v>
      </c>
      <c r="F50" s="38"/>
      <c r="H50" s="8"/>
      <c r="I50" s="19"/>
    </row>
    <row r="51" spans="1:8" ht="12.75">
      <c r="A51" s="42" t="s">
        <v>32</v>
      </c>
      <c r="B51" s="47" t="s">
        <v>77</v>
      </c>
      <c r="C51" s="58"/>
      <c r="D51" s="58">
        <v>0</v>
      </c>
      <c r="E51" s="60">
        <v>0</v>
      </c>
      <c r="F51" s="41"/>
      <c r="H51" s="8"/>
    </row>
    <row r="52" spans="1:8" ht="15.75" customHeight="1">
      <c r="A52" s="42" t="s">
        <v>33</v>
      </c>
      <c r="B52" s="47" t="s">
        <v>76</v>
      </c>
      <c r="C52" s="58"/>
      <c r="D52" s="58"/>
      <c r="E52" s="59">
        <f t="shared" si="2"/>
        <v>0</v>
      </c>
      <c r="F52" s="41"/>
      <c r="H52" s="8"/>
    </row>
    <row r="53" spans="1:8" ht="22.5">
      <c r="A53" s="42" t="s">
        <v>34</v>
      </c>
      <c r="B53" s="47" t="s">
        <v>102</v>
      </c>
      <c r="C53" s="58"/>
      <c r="D53" s="58"/>
      <c r="E53" s="59">
        <f t="shared" si="2"/>
        <v>0</v>
      </c>
      <c r="F53" s="41"/>
      <c r="H53" s="8"/>
    </row>
    <row r="54" spans="1:8" s="12" customFormat="1" ht="17.25" customHeight="1">
      <c r="A54" s="37">
        <v>320</v>
      </c>
      <c r="B54" s="44" t="s">
        <v>35</v>
      </c>
      <c r="C54" s="56"/>
      <c r="D54" s="56"/>
      <c r="E54" s="56">
        <f t="shared" si="2"/>
        <v>0</v>
      </c>
      <c r="F54" s="38"/>
      <c r="H54" s="8"/>
    </row>
    <row r="55" spans="1:8" s="12" customFormat="1" ht="15.75" customHeight="1">
      <c r="A55" s="37">
        <v>340</v>
      </c>
      <c r="B55" s="44" t="s">
        <v>36</v>
      </c>
      <c r="C55" s="56"/>
      <c r="D55" s="56">
        <f>D56</f>
        <v>0</v>
      </c>
      <c r="E55" s="56"/>
      <c r="F55" s="38"/>
      <c r="G55" s="20"/>
      <c r="H55" s="8"/>
    </row>
    <row r="56" spans="1:8" ht="12.75">
      <c r="A56" s="42" t="s">
        <v>37</v>
      </c>
      <c r="B56" s="47" t="s">
        <v>78</v>
      </c>
      <c r="C56" s="58">
        <v>0</v>
      </c>
      <c r="D56" s="58"/>
      <c r="E56" s="59"/>
      <c r="F56" s="41"/>
      <c r="H56" s="8"/>
    </row>
    <row r="57" spans="1:8" ht="12.75">
      <c r="A57" s="42" t="s">
        <v>79</v>
      </c>
      <c r="B57" s="50" t="s">
        <v>85</v>
      </c>
      <c r="C57" s="58"/>
      <c r="D57" s="58"/>
      <c r="E57" s="59">
        <f t="shared" si="2"/>
        <v>0</v>
      </c>
      <c r="F57" s="41"/>
      <c r="H57" s="8"/>
    </row>
    <row r="58" spans="1:8" ht="12.75">
      <c r="A58" s="42" t="s">
        <v>80</v>
      </c>
      <c r="B58" s="49" t="s">
        <v>38</v>
      </c>
      <c r="C58" s="58"/>
      <c r="D58" s="58"/>
      <c r="E58" s="59">
        <f t="shared" si="2"/>
        <v>0</v>
      </c>
      <c r="F58" s="41"/>
      <c r="H58" s="8"/>
    </row>
    <row r="59" spans="1:8" ht="12.75">
      <c r="A59" s="42" t="s">
        <v>81</v>
      </c>
      <c r="B59" s="49" t="s">
        <v>39</v>
      </c>
      <c r="C59" s="58"/>
      <c r="D59" s="58"/>
      <c r="E59" s="59">
        <f t="shared" si="2"/>
        <v>0</v>
      </c>
      <c r="F59" s="41"/>
      <c r="H59" s="8"/>
    </row>
    <row r="60" spans="1:8" ht="12.75">
      <c r="A60" s="42" t="s">
        <v>82</v>
      </c>
      <c r="B60" s="49" t="s">
        <v>104</v>
      </c>
      <c r="C60" s="58"/>
      <c r="D60" s="58"/>
      <c r="E60" s="59">
        <f t="shared" si="2"/>
        <v>0</v>
      </c>
      <c r="F60" s="41"/>
      <c r="H60" s="8"/>
    </row>
    <row r="61" spans="1:8" ht="12.75">
      <c r="A61" s="42" t="s">
        <v>83</v>
      </c>
      <c r="B61" s="49" t="s">
        <v>86</v>
      </c>
      <c r="C61" s="58"/>
      <c r="D61" s="58"/>
      <c r="E61" s="59">
        <f t="shared" si="2"/>
        <v>0</v>
      </c>
      <c r="F61" s="41"/>
      <c r="H61" s="8"/>
    </row>
    <row r="62" spans="1:8" ht="12.75">
      <c r="A62" s="42" t="s">
        <v>84</v>
      </c>
      <c r="B62" s="49" t="s">
        <v>40</v>
      </c>
      <c r="C62" s="58"/>
      <c r="D62" s="58"/>
      <c r="E62" s="59">
        <f t="shared" si="2"/>
        <v>0</v>
      </c>
      <c r="F62" s="41"/>
      <c r="H62" s="8"/>
    </row>
    <row r="63" spans="1:8" ht="14.25" customHeight="1">
      <c r="A63" s="42" t="s">
        <v>103</v>
      </c>
      <c r="B63" s="49" t="s">
        <v>87</v>
      </c>
      <c r="C63" s="58"/>
      <c r="D63" s="58"/>
      <c r="E63" s="59">
        <f t="shared" si="2"/>
        <v>0</v>
      </c>
      <c r="F63" s="41"/>
      <c r="H63" s="8"/>
    </row>
    <row r="64" ht="15.75" customHeight="1"/>
    <row r="65" spans="1:5" ht="13.5" customHeight="1">
      <c r="A65" s="21" t="s">
        <v>41</v>
      </c>
      <c r="B65" s="64" t="s">
        <v>42</v>
      </c>
      <c r="C65" s="64"/>
      <c r="D65" s="64"/>
      <c r="E65" s="64"/>
    </row>
    <row r="66" spans="1:5" ht="36" customHeight="1">
      <c r="A66" s="22">
        <v>2</v>
      </c>
      <c r="B66" s="64" t="s">
        <v>43</v>
      </c>
      <c r="C66" s="64"/>
      <c r="D66" s="64"/>
      <c r="E66" s="64"/>
    </row>
    <row r="67" spans="1:2" ht="15" customHeight="1">
      <c r="A67" s="22">
        <v>3</v>
      </c>
      <c r="B67" s="1" t="s">
        <v>44</v>
      </c>
    </row>
    <row r="70" spans="1:3" ht="12.75">
      <c r="A70" s="1" t="s">
        <v>105</v>
      </c>
      <c r="C70" s="1" t="s">
        <v>110</v>
      </c>
    </row>
    <row r="72" spans="1:3" ht="12.75">
      <c r="A72" s="1" t="s">
        <v>45</v>
      </c>
      <c r="C72" s="1" t="s">
        <v>108</v>
      </c>
    </row>
    <row r="73" ht="12.75">
      <c r="A73" s="1" t="s">
        <v>99</v>
      </c>
    </row>
    <row r="74" spans="1:3" ht="12.75">
      <c r="A74" s="1" t="s">
        <v>100</v>
      </c>
      <c r="C74" s="1">
        <v>24743</v>
      </c>
    </row>
  </sheetData>
  <sheetProtection/>
  <mergeCells count="7">
    <mergeCell ref="B65:E65"/>
    <mergeCell ref="B66:E66"/>
    <mergeCell ref="A1:F1"/>
    <mergeCell ref="B2:F2"/>
    <mergeCell ref="A4:F4"/>
    <mergeCell ref="B5:F5"/>
    <mergeCell ref="B3:F3"/>
  </mergeCells>
  <printOptions/>
  <pageMargins left="0.36" right="0.32" top="0.11" bottom="0.47" header="0.18" footer="0.21"/>
  <pageSetup blackAndWhite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1"/>
  <sheetViews>
    <sheetView zoomScalePageLayoutView="0" workbookViewId="0" topLeftCell="A7">
      <selection activeCell="E23" sqref="E23"/>
    </sheetView>
  </sheetViews>
  <sheetFormatPr defaultColWidth="8.875" defaultRowHeight="12.75"/>
  <cols>
    <col min="1" max="1" width="5.375" style="1" customWidth="1"/>
    <col min="2" max="2" width="36.75390625" style="1" customWidth="1"/>
    <col min="3" max="3" width="9.625" style="1" customWidth="1"/>
    <col min="4" max="4" width="9.125" style="1" customWidth="1"/>
    <col min="5" max="5" width="10.125" style="1" customWidth="1"/>
    <col min="6" max="6" width="27.375" style="1" customWidth="1"/>
    <col min="7" max="16384" width="8.875" style="1" customWidth="1"/>
  </cols>
  <sheetData>
    <row r="1" spans="1:6" ht="15" customHeight="1">
      <c r="A1" s="73" t="s">
        <v>95</v>
      </c>
      <c r="B1" s="73"/>
      <c r="C1" s="73"/>
      <c r="D1" s="73"/>
      <c r="E1" s="73"/>
      <c r="F1" s="73"/>
    </row>
    <row r="2" ht="25.5">
      <c r="F2" s="24" t="s">
        <v>88</v>
      </c>
    </row>
    <row r="4" spans="1:6" ht="30" customHeight="1">
      <c r="A4" s="72" t="s">
        <v>94</v>
      </c>
      <c r="B4" s="72"/>
      <c r="C4" s="72"/>
      <c r="D4" s="72"/>
      <c r="E4" s="72"/>
      <c r="F4" s="72"/>
    </row>
    <row r="5" ht="12.75">
      <c r="F5" s="1" t="s">
        <v>115</v>
      </c>
    </row>
    <row r="6" spans="1:6" ht="63" customHeight="1">
      <c r="A6" s="4" t="s">
        <v>90</v>
      </c>
      <c r="B6" s="4" t="s">
        <v>91</v>
      </c>
      <c r="C6" s="4" t="s">
        <v>112</v>
      </c>
      <c r="D6" s="4" t="s">
        <v>120</v>
      </c>
      <c r="E6" s="4" t="s">
        <v>121</v>
      </c>
      <c r="F6" s="4" t="s">
        <v>3</v>
      </c>
    </row>
    <row r="7" spans="1:6" ht="12.75">
      <c r="A7" s="5">
        <v>1</v>
      </c>
      <c r="B7" s="5">
        <v>2</v>
      </c>
      <c r="C7" s="5">
        <v>3</v>
      </c>
      <c r="D7" s="5">
        <v>4</v>
      </c>
      <c r="E7" s="5" t="s">
        <v>4</v>
      </c>
      <c r="F7" s="5">
        <v>6</v>
      </c>
    </row>
    <row r="8" spans="1:6" ht="12.75">
      <c r="A8" s="25">
        <v>1</v>
      </c>
      <c r="B8" s="62" t="s">
        <v>122</v>
      </c>
      <c r="C8" s="51"/>
      <c r="D8" s="77">
        <v>202.59622</v>
      </c>
      <c r="E8" s="52">
        <f aca="true" t="shared" si="0" ref="E8:E22">D8-C8</f>
        <v>202.59622</v>
      </c>
      <c r="F8" s="5"/>
    </row>
    <row r="9" spans="1:6" ht="12.75">
      <c r="A9" s="25">
        <v>2</v>
      </c>
      <c r="B9" s="26"/>
      <c r="C9" s="52"/>
      <c r="D9" s="63">
        <v>0</v>
      </c>
      <c r="E9" s="52">
        <f t="shared" si="0"/>
        <v>0</v>
      </c>
      <c r="F9" s="26"/>
    </row>
    <row r="10" spans="1:6" ht="25.5">
      <c r="A10" s="25">
        <v>3</v>
      </c>
      <c r="B10" s="26" t="s">
        <v>116</v>
      </c>
      <c r="C10" s="52"/>
      <c r="D10" s="78">
        <v>7.508</v>
      </c>
      <c r="E10" s="52">
        <f t="shared" si="0"/>
        <v>7.508</v>
      </c>
      <c r="F10" s="26"/>
    </row>
    <row r="11" spans="1:6" ht="12.75">
      <c r="A11" s="25">
        <v>4</v>
      </c>
      <c r="B11" s="26"/>
      <c r="C11" s="52"/>
      <c r="D11" s="63">
        <v>0</v>
      </c>
      <c r="E11" s="52">
        <v>0</v>
      </c>
      <c r="F11" s="26"/>
    </row>
    <row r="12" spans="1:6" ht="12.75">
      <c r="A12" s="25">
        <v>5</v>
      </c>
      <c r="B12" s="26"/>
      <c r="C12" s="52"/>
      <c r="D12" s="52"/>
      <c r="E12" s="52">
        <f t="shared" si="0"/>
        <v>0</v>
      </c>
      <c r="F12" s="26"/>
    </row>
    <row r="13" spans="1:6" ht="12.75">
      <c r="A13" s="25">
        <v>6</v>
      </c>
      <c r="B13" s="26"/>
      <c r="C13" s="52"/>
      <c r="D13" s="52"/>
      <c r="E13" s="52">
        <f t="shared" si="0"/>
        <v>0</v>
      </c>
      <c r="F13" s="26"/>
    </row>
    <row r="14" spans="1:6" ht="12.75">
      <c r="A14" s="25">
        <v>7</v>
      </c>
      <c r="B14" s="26"/>
      <c r="C14" s="52"/>
      <c r="D14" s="52"/>
      <c r="E14" s="52">
        <f t="shared" si="0"/>
        <v>0</v>
      </c>
      <c r="F14" s="26"/>
    </row>
    <row r="15" spans="1:6" ht="12.75">
      <c r="A15" s="25">
        <v>8</v>
      </c>
      <c r="B15" s="26"/>
      <c r="C15" s="52"/>
      <c r="D15" s="52"/>
      <c r="E15" s="52">
        <f t="shared" si="0"/>
        <v>0</v>
      </c>
      <c r="F15" s="26"/>
    </row>
    <row r="16" spans="1:6" ht="12.75">
      <c r="A16" s="25">
        <v>9</v>
      </c>
      <c r="B16" s="26"/>
      <c r="C16" s="52"/>
      <c r="D16" s="52"/>
      <c r="E16" s="52">
        <f t="shared" si="0"/>
        <v>0</v>
      </c>
      <c r="F16" s="26"/>
    </row>
    <row r="17" spans="1:6" ht="15.75" customHeight="1">
      <c r="A17" s="30">
        <v>10</v>
      </c>
      <c r="B17" s="31"/>
      <c r="C17" s="53"/>
      <c r="D17" s="53"/>
      <c r="E17" s="53">
        <f t="shared" si="0"/>
        <v>0</v>
      </c>
      <c r="F17" s="31"/>
    </row>
    <row r="18" spans="1:6" ht="15.75" customHeight="1">
      <c r="A18" s="30">
        <v>11</v>
      </c>
      <c r="B18" s="31"/>
      <c r="C18" s="53"/>
      <c r="D18" s="53"/>
      <c r="E18" s="53">
        <f t="shared" si="0"/>
        <v>0</v>
      </c>
      <c r="F18" s="31"/>
    </row>
    <row r="19" spans="1:6" ht="15.75" customHeight="1">
      <c r="A19" s="30">
        <v>12</v>
      </c>
      <c r="B19" s="31"/>
      <c r="C19" s="53"/>
      <c r="D19" s="53"/>
      <c r="E19" s="53">
        <f t="shared" si="0"/>
        <v>0</v>
      </c>
      <c r="F19" s="31"/>
    </row>
    <row r="20" spans="1:6" ht="15.75" customHeight="1">
      <c r="A20" s="30">
        <v>13</v>
      </c>
      <c r="B20" s="31"/>
      <c r="C20" s="53"/>
      <c r="D20" s="53"/>
      <c r="E20" s="53">
        <f t="shared" si="0"/>
        <v>0</v>
      </c>
      <c r="F20" s="31"/>
    </row>
    <row r="21" spans="1:6" ht="15.75" customHeight="1">
      <c r="A21" s="30">
        <v>14</v>
      </c>
      <c r="B21" s="31"/>
      <c r="C21" s="53"/>
      <c r="D21" s="53"/>
      <c r="E21" s="53">
        <f t="shared" si="0"/>
        <v>0</v>
      </c>
      <c r="F21" s="31"/>
    </row>
    <row r="22" spans="1:6" ht="15.75" customHeight="1">
      <c r="A22" s="30">
        <v>15</v>
      </c>
      <c r="B22" s="31"/>
      <c r="C22" s="53"/>
      <c r="D22" s="53"/>
      <c r="E22" s="53">
        <f t="shared" si="0"/>
        <v>0</v>
      </c>
      <c r="F22" s="31"/>
    </row>
    <row r="23" spans="1:6" s="29" customFormat="1" ht="12.75">
      <c r="A23" s="28"/>
      <c r="B23" s="11" t="s">
        <v>96</v>
      </c>
      <c r="C23" s="54">
        <f>SUM(C8:C22)</f>
        <v>0</v>
      </c>
      <c r="D23" s="79">
        <f>D8+D9+D10+D11</f>
        <v>210.10422</v>
      </c>
      <c r="E23" s="79">
        <f>SUM(E8:E22)</f>
        <v>210.10422</v>
      </c>
      <c r="F23" s="11"/>
    </row>
    <row r="24" ht="24" customHeight="1"/>
    <row r="27" spans="1:3" ht="12.75">
      <c r="A27" s="1" t="s">
        <v>105</v>
      </c>
      <c r="C27" s="1" t="s">
        <v>110</v>
      </c>
    </row>
    <row r="29" spans="1:3" ht="12.75">
      <c r="A29" s="1" t="s">
        <v>45</v>
      </c>
      <c r="C29" s="1" t="s">
        <v>108</v>
      </c>
    </row>
    <row r="30" ht="12.75">
      <c r="A30" s="1" t="s">
        <v>99</v>
      </c>
    </row>
    <row r="31" spans="1:3" ht="12.75">
      <c r="A31" s="1" t="s">
        <v>100</v>
      </c>
      <c r="C31" s="1" t="s">
        <v>109</v>
      </c>
    </row>
  </sheetData>
  <sheetProtection/>
  <mergeCells count="2">
    <mergeCell ref="A4:F4"/>
    <mergeCell ref="A1:F1"/>
  </mergeCells>
  <printOptions/>
  <pageMargins left="0.2362204724409449" right="0.15748031496062992" top="0.787401574803149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1"/>
  <sheetViews>
    <sheetView tabSelected="1" zoomScalePageLayoutView="0" workbookViewId="0" topLeftCell="A7">
      <selection activeCell="E6" sqref="E6"/>
    </sheetView>
  </sheetViews>
  <sheetFormatPr defaultColWidth="8.875" defaultRowHeight="12.75"/>
  <cols>
    <col min="1" max="1" width="5.75390625" style="1" customWidth="1"/>
    <col min="2" max="2" width="38.75390625" style="1" customWidth="1"/>
    <col min="3" max="3" width="9.625" style="1" customWidth="1"/>
    <col min="4" max="4" width="9.125" style="1" customWidth="1"/>
    <col min="5" max="5" width="10.125" style="1" customWidth="1"/>
    <col min="6" max="6" width="26.00390625" style="1" customWidth="1"/>
    <col min="7" max="16384" width="8.875" style="1" customWidth="1"/>
  </cols>
  <sheetData>
    <row r="1" spans="1:6" ht="15" customHeight="1">
      <c r="A1" s="73" t="s">
        <v>97</v>
      </c>
      <c r="B1" s="73"/>
      <c r="C1" s="73"/>
      <c r="D1" s="73"/>
      <c r="E1" s="73"/>
      <c r="F1" s="73"/>
    </row>
    <row r="2" ht="25.5">
      <c r="F2" s="24" t="s">
        <v>93</v>
      </c>
    </row>
    <row r="4" spans="1:6" ht="30" customHeight="1">
      <c r="A4" s="72" t="s">
        <v>98</v>
      </c>
      <c r="B4" s="72"/>
      <c r="C4" s="72"/>
      <c r="D4" s="72"/>
      <c r="E4" s="72"/>
      <c r="F4" s="72"/>
    </row>
    <row r="5" ht="12.75">
      <c r="F5" s="3" t="s">
        <v>89</v>
      </c>
    </row>
    <row r="6" spans="1:6" ht="60.75" customHeight="1">
      <c r="A6" s="4" t="s">
        <v>90</v>
      </c>
      <c r="B6" s="4" t="s">
        <v>91</v>
      </c>
      <c r="C6" s="4" t="s">
        <v>112</v>
      </c>
      <c r="D6" s="4" t="s">
        <v>120</v>
      </c>
      <c r="E6" s="4" t="s">
        <v>121</v>
      </c>
      <c r="F6" s="4" t="s">
        <v>3</v>
      </c>
    </row>
    <row r="7" spans="1:6" ht="12.75">
      <c r="A7" s="5">
        <v>1</v>
      </c>
      <c r="B7" s="5">
        <v>2</v>
      </c>
      <c r="C7" s="5">
        <v>3</v>
      </c>
      <c r="D7" s="5">
        <v>4</v>
      </c>
      <c r="E7" s="5" t="s">
        <v>4</v>
      </c>
      <c r="F7" s="5">
        <v>6</v>
      </c>
    </row>
    <row r="8" spans="1:6" ht="12.75">
      <c r="A8" s="27">
        <v>1</v>
      </c>
      <c r="B8" s="15"/>
      <c r="C8" s="55"/>
      <c r="D8" s="55"/>
      <c r="E8" s="55">
        <f>D8-C8</f>
        <v>0</v>
      </c>
      <c r="F8" s="26"/>
    </row>
    <row r="9" spans="1:6" ht="12.75">
      <c r="A9" s="27">
        <v>2</v>
      </c>
      <c r="B9" s="15"/>
      <c r="C9" s="55"/>
      <c r="D9" s="55"/>
      <c r="E9" s="55">
        <f aca="true" t="shared" si="0" ref="E9:E21">D9-C9</f>
        <v>0</v>
      </c>
      <c r="F9" s="15"/>
    </row>
    <row r="10" spans="1:6" ht="12.75">
      <c r="A10" s="27">
        <v>3</v>
      </c>
      <c r="B10" s="15"/>
      <c r="C10" s="55"/>
      <c r="D10" s="55"/>
      <c r="E10" s="55">
        <f t="shared" si="0"/>
        <v>0</v>
      </c>
      <c r="F10" s="15"/>
    </row>
    <row r="11" spans="1:6" ht="12.75">
      <c r="A11" s="27">
        <v>4</v>
      </c>
      <c r="B11" s="15"/>
      <c r="C11" s="55"/>
      <c r="D11" s="55"/>
      <c r="E11" s="55">
        <f t="shared" si="0"/>
        <v>0</v>
      </c>
      <c r="F11" s="15"/>
    </row>
    <row r="12" spans="1:6" ht="12.75">
      <c r="A12" s="27">
        <v>5</v>
      </c>
      <c r="B12" s="15"/>
      <c r="C12" s="55"/>
      <c r="D12" s="55"/>
      <c r="E12" s="55">
        <f t="shared" si="0"/>
        <v>0</v>
      </c>
      <c r="F12" s="15"/>
    </row>
    <row r="13" spans="1:6" ht="12.75">
      <c r="A13" s="27">
        <v>6</v>
      </c>
      <c r="B13" s="15"/>
      <c r="C13" s="55"/>
      <c r="D13" s="55"/>
      <c r="E13" s="55">
        <f t="shared" si="0"/>
        <v>0</v>
      </c>
      <c r="F13" s="15"/>
    </row>
    <row r="14" spans="1:6" ht="12.75">
      <c r="A14" s="27">
        <v>7</v>
      </c>
      <c r="B14" s="15"/>
      <c r="C14" s="55"/>
      <c r="D14" s="55"/>
      <c r="E14" s="55">
        <f t="shared" si="0"/>
        <v>0</v>
      </c>
      <c r="F14" s="15"/>
    </row>
    <row r="15" spans="1:6" ht="12.75">
      <c r="A15" s="27">
        <v>8</v>
      </c>
      <c r="B15" s="15"/>
      <c r="C15" s="55"/>
      <c r="D15" s="55"/>
      <c r="E15" s="55">
        <f t="shared" si="0"/>
        <v>0</v>
      </c>
      <c r="F15" s="15"/>
    </row>
    <row r="16" spans="1:6" ht="12.75">
      <c r="A16" s="27">
        <v>9</v>
      </c>
      <c r="B16" s="15"/>
      <c r="C16" s="55"/>
      <c r="D16" s="55"/>
      <c r="E16" s="55">
        <f t="shared" si="0"/>
        <v>0</v>
      </c>
      <c r="F16" s="15"/>
    </row>
    <row r="17" spans="1:6" ht="12.75">
      <c r="A17" s="27">
        <v>10</v>
      </c>
      <c r="B17" s="15"/>
      <c r="C17" s="55"/>
      <c r="D17" s="55"/>
      <c r="E17" s="55">
        <f t="shared" si="0"/>
        <v>0</v>
      </c>
      <c r="F17" s="15"/>
    </row>
    <row r="18" spans="1:6" ht="12.75">
      <c r="A18" s="27">
        <v>11</v>
      </c>
      <c r="B18" s="15"/>
      <c r="C18" s="55"/>
      <c r="D18" s="55"/>
      <c r="E18" s="55">
        <f t="shared" si="0"/>
        <v>0</v>
      </c>
      <c r="F18" s="15"/>
    </row>
    <row r="19" spans="1:6" ht="12.75">
      <c r="A19" s="27">
        <v>12</v>
      </c>
      <c r="B19" s="15"/>
      <c r="C19" s="55"/>
      <c r="D19" s="55"/>
      <c r="E19" s="55">
        <f t="shared" si="0"/>
        <v>0</v>
      </c>
      <c r="F19" s="15"/>
    </row>
    <row r="20" spans="1:6" ht="12.75">
      <c r="A20" s="27">
        <v>13</v>
      </c>
      <c r="B20" s="15"/>
      <c r="C20" s="55"/>
      <c r="D20" s="55"/>
      <c r="E20" s="55">
        <f t="shared" si="0"/>
        <v>0</v>
      </c>
      <c r="F20" s="15"/>
    </row>
    <row r="21" spans="1:6" ht="12.75">
      <c r="A21" s="27">
        <v>14</v>
      </c>
      <c r="B21" s="15"/>
      <c r="C21" s="55"/>
      <c r="D21" s="55"/>
      <c r="E21" s="55">
        <f t="shared" si="0"/>
        <v>0</v>
      </c>
      <c r="F21" s="15"/>
    </row>
    <row r="22" spans="1:6" ht="12.75">
      <c r="A22" s="27">
        <v>15</v>
      </c>
      <c r="B22" s="15"/>
      <c r="C22" s="55"/>
      <c r="D22" s="55"/>
      <c r="E22" s="55">
        <f>D22-C22</f>
        <v>0</v>
      </c>
      <c r="F22" s="15"/>
    </row>
    <row r="23" spans="1:6" s="29" customFormat="1" ht="12.75">
      <c r="A23" s="28"/>
      <c r="B23" s="11" t="s">
        <v>92</v>
      </c>
      <c r="C23" s="54">
        <f>SUM(C8:C22)</f>
        <v>0</v>
      </c>
      <c r="D23" s="54">
        <f>SUM(D8:D22)</f>
        <v>0</v>
      </c>
      <c r="E23" s="54">
        <f>SUM(E8:E22)</f>
        <v>0</v>
      </c>
      <c r="F23" s="11"/>
    </row>
    <row r="27" spans="1:3" ht="12.75">
      <c r="A27" s="1" t="s">
        <v>106</v>
      </c>
      <c r="C27" s="1" t="s">
        <v>110</v>
      </c>
    </row>
    <row r="29" spans="1:3" ht="12.75">
      <c r="A29" s="1" t="s">
        <v>45</v>
      </c>
      <c r="C29" s="1" t="s">
        <v>108</v>
      </c>
    </row>
    <row r="30" ht="21" customHeight="1">
      <c r="A30" s="1" t="s">
        <v>99</v>
      </c>
    </row>
    <row r="31" spans="1:3" ht="12.75">
      <c r="A31" s="1" t="s">
        <v>100</v>
      </c>
      <c r="C31" s="1">
        <v>24743</v>
      </c>
    </row>
  </sheetData>
  <sheetProtection/>
  <mergeCells count="2">
    <mergeCell ref="A4:F4"/>
    <mergeCell ref="A1:F1"/>
  </mergeCells>
  <printOptions/>
  <pageMargins left="0.1968503937007874" right="0.15748031496062992" top="0.9448818897637796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финансов Хабаровского края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Филинова И.А.</dc:creator>
  <cp:keywords/>
  <dc:description/>
  <cp:lastModifiedBy>User</cp:lastModifiedBy>
  <cp:lastPrinted>2015-04-02T21:55:20Z</cp:lastPrinted>
  <dcterms:created xsi:type="dcterms:W3CDTF">2009-12-11T02:00:46Z</dcterms:created>
  <dcterms:modified xsi:type="dcterms:W3CDTF">2015-05-06T06:14:15Z</dcterms:modified>
  <cp:category/>
  <cp:version/>
  <cp:contentType/>
  <cp:contentStatus/>
</cp:coreProperties>
</file>